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SOMI\Desktop\書式変更\新書式\業者\"/>
    </mc:Choice>
  </mc:AlternateContent>
  <xr:revisionPtr revIDLastSave="0" documentId="13_ncr:1_{815DFB8C-6988-4CDC-96FD-2EE12B0018B7}" xr6:coauthVersionLast="47" xr6:coauthVersionMax="47" xr10:uidLastSave="{00000000-0000-0000-0000-000000000000}"/>
  <bookViews>
    <workbookView xWindow="-120" yWindow="-120" windowWidth="29040" windowHeight="15720" xr2:uid="{BA5484C0-38AC-45D0-9EF9-EA32C7FC8821}"/>
  </bookViews>
  <sheets>
    <sheet name="請求書" sheetId="1" r:id="rId1"/>
    <sheet name="記入例" sheetId="7" r:id="rId2"/>
  </sheets>
  <definedNames>
    <definedName name="_xlnm.Print_Area" localSheetId="1">記入例!$A$1:$AE$34</definedName>
    <definedName name="_xlnm.Print_Area" localSheetId="0">請求書!$A$1:$X$90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7" l="1"/>
  <c r="S23" i="7"/>
  <c r="S22" i="7"/>
  <c r="S21" i="7"/>
  <c r="S20" i="7"/>
  <c r="S19" i="7"/>
  <c r="S18" i="7"/>
  <c r="S17" i="7"/>
  <c r="S16" i="7"/>
  <c r="S15" i="7"/>
  <c r="S14" i="7"/>
  <c r="S13" i="7"/>
  <c r="A59" i="1"/>
  <c r="E22" i="1"/>
  <c r="S21" i="1"/>
  <c r="S81" i="1" s="1"/>
  <c r="S13" i="1"/>
  <c r="S43" i="1" s="1"/>
  <c r="S14" i="1"/>
  <c r="S44" i="1" s="1"/>
  <c r="S15" i="1"/>
  <c r="S45" i="1" s="1"/>
  <c r="S16" i="1"/>
  <c r="S46" i="1" s="1"/>
  <c r="S17" i="1"/>
  <c r="S47" i="1" s="1"/>
  <c r="S18" i="1"/>
  <c r="S48" i="1" s="1"/>
  <c r="S19" i="1"/>
  <c r="S49" i="1" s="1"/>
  <c r="S20" i="1"/>
  <c r="S50" i="1" s="1"/>
  <c r="S12" i="1"/>
  <c r="S72" i="1" s="1"/>
  <c r="S11" i="1"/>
  <c r="H42" i="1"/>
  <c r="V81" i="1"/>
  <c r="P81" i="1"/>
  <c r="O81" i="1"/>
  <c r="M81" i="1"/>
  <c r="L81" i="1"/>
  <c r="H81" i="1"/>
  <c r="C81" i="1"/>
  <c r="A81" i="1"/>
  <c r="V80" i="1"/>
  <c r="P80" i="1"/>
  <c r="O80" i="1"/>
  <c r="M80" i="1"/>
  <c r="L80" i="1"/>
  <c r="H80" i="1"/>
  <c r="C80" i="1"/>
  <c r="A80" i="1"/>
  <c r="V79" i="1"/>
  <c r="P79" i="1"/>
  <c r="O79" i="1"/>
  <c r="M79" i="1"/>
  <c r="L79" i="1"/>
  <c r="H79" i="1"/>
  <c r="C79" i="1"/>
  <c r="A79" i="1"/>
  <c r="V78" i="1"/>
  <c r="P78" i="1"/>
  <c r="O78" i="1"/>
  <c r="M78" i="1"/>
  <c r="L78" i="1"/>
  <c r="H78" i="1"/>
  <c r="C78" i="1"/>
  <c r="A78" i="1"/>
  <c r="V77" i="1"/>
  <c r="P77" i="1"/>
  <c r="O77" i="1"/>
  <c r="M77" i="1"/>
  <c r="L77" i="1"/>
  <c r="H77" i="1"/>
  <c r="C77" i="1"/>
  <c r="A77" i="1"/>
  <c r="V76" i="1"/>
  <c r="P76" i="1"/>
  <c r="O76" i="1"/>
  <c r="M76" i="1"/>
  <c r="L76" i="1"/>
  <c r="H76" i="1"/>
  <c r="C76" i="1"/>
  <c r="A76" i="1"/>
  <c r="V75" i="1"/>
  <c r="P75" i="1"/>
  <c r="O75" i="1"/>
  <c r="M75" i="1"/>
  <c r="L75" i="1"/>
  <c r="H75" i="1"/>
  <c r="C75" i="1"/>
  <c r="A75" i="1"/>
  <c r="V74" i="1"/>
  <c r="P74" i="1"/>
  <c r="O74" i="1"/>
  <c r="M74" i="1"/>
  <c r="L74" i="1"/>
  <c r="H74" i="1"/>
  <c r="C74" i="1"/>
  <c r="A74" i="1"/>
  <c r="V73" i="1"/>
  <c r="P73" i="1"/>
  <c r="O73" i="1"/>
  <c r="M73" i="1"/>
  <c r="L73" i="1"/>
  <c r="H73" i="1"/>
  <c r="C73" i="1"/>
  <c r="A73" i="1"/>
  <c r="V72" i="1"/>
  <c r="P72" i="1"/>
  <c r="O72" i="1"/>
  <c r="M72" i="1"/>
  <c r="L72" i="1"/>
  <c r="H72" i="1"/>
  <c r="C72" i="1"/>
  <c r="A72" i="1"/>
  <c r="V71" i="1"/>
  <c r="P71" i="1"/>
  <c r="O71" i="1"/>
  <c r="M71" i="1"/>
  <c r="L71" i="1"/>
  <c r="H71" i="1"/>
  <c r="C71" i="1"/>
  <c r="A71" i="1"/>
  <c r="M51" i="1"/>
  <c r="M50" i="1"/>
  <c r="M49" i="1"/>
  <c r="M48" i="1"/>
  <c r="M47" i="1"/>
  <c r="M46" i="1"/>
  <c r="M45" i="1"/>
  <c r="M44" i="1"/>
  <c r="M43" i="1"/>
  <c r="M42" i="1"/>
  <c r="M41" i="1"/>
  <c r="P41" i="1"/>
  <c r="S64" i="1"/>
  <c r="S34" i="1"/>
  <c r="P64" i="1"/>
  <c r="H64" i="1"/>
  <c r="E64" i="1"/>
  <c r="C64" i="1"/>
  <c r="A64" i="1"/>
  <c r="P34" i="1"/>
  <c r="H34" i="1"/>
  <c r="E34" i="1"/>
  <c r="C34" i="1"/>
  <c r="A34" i="1"/>
  <c r="U61" i="1"/>
  <c r="S61" i="1"/>
  <c r="S31" i="1"/>
  <c r="U31" i="1"/>
  <c r="S68" i="1"/>
  <c r="P68" i="1"/>
  <c r="A68" i="1"/>
  <c r="A90" i="1"/>
  <c r="A89" i="1"/>
  <c r="A88" i="1"/>
  <c r="A87" i="1"/>
  <c r="A86" i="1"/>
  <c r="A85" i="1"/>
  <c r="P84" i="1"/>
  <c r="P83" i="1"/>
  <c r="N83" i="1"/>
  <c r="L83" i="1"/>
  <c r="H83" i="1"/>
  <c r="C83" i="1"/>
  <c r="P82" i="1"/>
  <c r="L82" i="1"/>
  <c r="H82" i="1"/>
  <c r="C82" i="1"/>
  <c r="V70" i="1"/>
  <c r="S70" i="1"/>
  <c r="P70" i="1"/>
  <c r="O70" i="1"/>
  <c r="M70" i="1"/>
  <c r="L70" i="1"/>
  <c r="H70" i="1"/>
  <c r="C70" i="1"/>
  <c r="A70" i="1"/>
  <c r="S66" i="1"/>
  <c r="P66" i="1"/>
  <c r="S65" i="1"/>
  <c r="P65" i="1"/>
  <c r="N65" i="1"/>
  <c r="H65" i="1"/>
  <c r="E65" i="1"/>
  <c r="S63" i="1"/>
  <c r="P63" i="1"/>
  <c r="O63" i="1"/>
  <c r="L63" i="1"/>
  <c r="J63" i="1"/>
  <c r="A63" i="1"/>
  <c r="O33" i="1"/>
  <c r="L33" i="1"/>
  <c r="J33" i="1"/>
  <c r="V51" i="1"/>
  <c r="V50" i="1"/>
  <c r="V49" i="1"/>
  <c r="V48" i="1"/>
  <c r="V47" i="1"/>
  <c r="V46" i="1"/>
  <c r="V45" i="1"/>
  <c r="V44" i="1"/>
  <c r="V43" i="1"/>
  <c r="V42" i="1"/>
  <c r="V41" i="1"/>
  <c r="A60" i="1"/>
  <c r="A58" i="1"/>
  <c r="A57" i="1"/>
  <c r="A56" i="1"/>
  <c r="A55" i="1"/>
  <c r="P54" i="1"/>
  <c r="P53" i="1"/>
  <c r="P52" i="1"/>
  <c r="N53" i="1"/>
  <c r="L53" i="1"/>
  <c r="L52" i="1"/>
  <c r="H53" i="1"/>
  <c r="H52" i="1"/>
  <c r="C53" i="1"/>
  <c r="C52" i="1"/>
  <c r="P50" i="1"/>
  <c r="P49" i="1"/>
  <c r="P48" i="1"/>
  <c r="P47" i="1"/>
  <c r="P46" i="1"/>
  <c r="P45" i="1"/>
  <c r="P44" i="1"/>
  <c r="P43" i="1"/>
  <c r="P51" i="1"/>
  <c r="P42" i="1"/>
  <c r="O50" i="1"/>
  <c r="O49" i="1"/>
  <c r="O48" i="1"/>
  <c r="O47" i="1"/>
  <c r="O46" i="1"/>
  <c r="O45" i="1"/>
  <c r="O44" i="1"/>
  <c r="O43" i="1"/>
  <c r="O51" i="1"/>
  <c r="O42" i="1"/>
  <c r="O41" i="1"/>
  <c r="L49" i="1"/>
  <c r="L48" i="1"/>
  <c r="L47" i="1"/>
  <c r="L46" i="1"/>
  <c r="L45" i="1"/>
  <c r="L44" i="1"/>
  <c r="L51" i="1"/>
  <c r="L50" i="1"/>
  <c r="L43" i="1"/>
  <c r="L42" i="1"/>
  <c r="L41" i="1"/>
  <c r="H50" i="1"/>
  <c r="H49" i="1"/>
  <c r="H48" i="1"/>
  <c r="H47" i="1"/>
  <c r="H46" i="1"/>
  <c r="H45" i="1"/>
  <c r="H44" i="1"/>
  <c r="H43" i="1"/>
  <c r="H51" i="1"/>
  <c r="H41" i="1"/>
  <c r="C50" i="1"/>
  <c r="C49" i="1"/>
  <c r="C48" i="1"/>
  <c r="C47" i="1"/>
  <c r="C46" i="1"/>
  <c r="C45" i="1"/>
  <c r="C44" i="1"/>
  <c r="C43" i="1"/>
  <c r="C51" i="1"/>
  <c r="C42" i="1"/>
  <c r="C41" i="1"/>
  <c r="A51" i="1"/>
  <c r="A50" i="1"/>
  <c r="A49" i="1"/>
  <c r="A48" i="1"/>
  <c r="A47" i="1"/>
  <c r="A46" i="1"/>
  <c r="A45" i="1"/>
  <c r="A44" i="1"/>
  <c r="A43" i="1"/>
  <c r="A42" i="1"/>
  <c r="A41" i="1"/>
  <c r="V40" i="1"/>
  <c r="S40" i="1"/>
  <c r="P40" i="1"/>
  <c r="O40" i="1"/>
  <c r="M40" i="1"/>
  <c r="L40" i="1"/>
  <c r="H40" i="1"/>
  <c r="C40" i="1"/>
  <c r="A40" i="1"/>
  <c r="A38" i="1"/>
  <c r="S38" i="1"/>
  <c r="S36" i="1"/>
  <c r="S35" i="1"/>
  <c r="S33" i="1"/>
  <c r="P38" i="1"/>
  <c r="P36" i="1"/>
  <c r="P35" i="1"/>
  <c r="P33" i="1"/>
  <c r="N35" i="1"/>
  <c r="H35" i="1"/>
  <c r="E35" i="1"/>
  <c r="A33" i="1"/>
  <c r="S51" i="1" l="1"/>
  <c r="E24" i="7"/>
  <c r="E25" i="7" s="1"/>
  <c r="S24" i="7"/>
  <c r="J24" i="7"/>
  <c r="S74" i="1"/>
  <c r="S76" i="1"/>
  <c r="S80" i="1"/>
  <c r="S79" i="1"/>
  <c r="S78" i="1"/>
  <c r="S77" i="1"/>
  <c r="S75" i="1"/>
  <c r="S73" i="1"/>
  <c r="S42" i="1"/>
  <c r="N22" i="1"/>
  <c r="S71" i="1"/>
  <c r="J25" i="7" l="1"/>
  <c r="S25" i="7" s="1"/>
  <c r="D10" i="7"/>
  <c r="N52" i="1"/>
  <c r="N82" i="1"/>
  <c r="S41" i="1"/>
  <c r="E82" i="1"/>
  <c r="J22" i="1"/>
  <c r="S22" i="1"/>
  <c r="S26" i="7" l="1"/>
  <c r="J82" i="1"/>
  <c r="D8" i="1"/>
  <c r="S52" i="1"/>
  <c r="S82" i="1"/>
  <c r="J23" i="1"/>
  <c r="J52" i="1"/>
  <c r="E23" i="1"/>
  <c r="E52" i="1"/>
  <c r="I7" i="7" l="1"/>
  <c r="S23" i="1"/>
  <c r="S83" i="1" s="1"/>
  <c r="J53" i="1"/>
  <c r="J83" i="1"/>
  <c r="E53" i="1"/>
  <c r="E83" i="1"/>
  <c r="S24" i="1" l="1"/>
  <c r="S84" i="1" s="1"/>
  <c r="S53" i="1"/>
  <c r="S54" i="1" l="1"/>
  <c r="I5" i="1"/>
  <c r="I35" i="1" l="1"/>
  <c r="I65" i="1"/>
</calcChain>
</file>

<file path=xl/sharedStrings.xml><?xml version="1.0" encoding="utf-8"?>
<sst xmlns="http://schemas.openxmlformats.org/spreadsheetml/2006/main" count="112" uniqueCount="65">
  <si>
    <t>単位</t>
    <rPh sb="0" eb="2">
      <t>タンイ</t>
    </rPh>
    <phoneticPr fontId="2"/>
  </si>
  <si>
    <t>数　量</t>
    <rPh sb="0" eb="1">
      <t>カズ</t>
    </rPh>
    <rPh sb="2" eb="3">
      <t>リョウ</t>
    </rPh>
    <phoneticPr fontId="2"/>
  </si>
  <si>
    <t>工事番号</t>
    <rPh sb="0" eb="4">
      <t>コウジバンゴウ</t>
    </rPh>
    <phoneticPr fontId="2"/>
  </si>
  <si>
    <t>名　　　　称</t>
    <rPh sb="0" eb="1">
      <t>メイ</t>
    </rPh>
    <rPh sb="5" eb="6">
      <t>ショウ</t>
    </rPh>
    <phoneticPr fontId="2"/>
  </si>
  <si>
    <t>仕　　　　様</t>
    <rPh sb="0" eb="1">
      <t>シ</t>
    </rPh>
    <rPh sb="5" eb="6">
      <t>サマ</t>
    </rPh>
    <phoneticPr fontId="2"/>
  </si>
  <si>
    <t>備　　　考</t>
    <rPh sb="0" eb="1">
      <t>ビ</t>
    </rPh>
    <rPh sb="4" eb="5">
      <t>コウ</t>
    </rPh>
    <phoneticPr fontId="2"/>
  </si>
  <si>
    <t>金　　　額</t>
    <rPh sb="0" eb="1">
      <t>キン</t>
    </rPh>
    <rPh sb="4" eb="5">
      <t>ガク</t>
    </rPh>
    <phoneticPr fontId="2"/>
  </si>
  <si>
    <t>単　　　価</t>
    <rPh sb="0" eb="1">
      <t>タン</t>
    </rPh>
    <rPh sb="4" eb="5">
      <t>アタイ</t>
    </rPh>
    <phoneticPr fontId="2"/>
  </si>
  <si>
    <t>請求金額</t>
    <phoneticPr fontId="2"/>
  </si>
  <si>
    <t>￥</t>
    <phoneticPr fontId="2"/>
  </si>
  <si>
    <t>工事名称</t>
    <rPh sb="0" eb="4">
      <t>コウジメイショウ</t>
    </rPh>
    <phoneticPr fontId="2"/>
  </si>
  <si>
    <t>振込先</t>
    <rPh sb="0" eb="3">
      <t>フリコミサキ</t>
    </rPh>
    <phoneticPr fontId="2"/>
  </si>
  <si>
    <t>ＴＥＬ</t>
    <phoneticPr fontId="2"/>
  </si>
  <si>
    <t>氏名</t>
    <rPh sb="0" eb="2">
      <t>シメイ</t>
    </rPh>
    <phoneticPr fontId="2"/>
  </si>
  <si>
    <t>住所</t>
    <rPh sb="0" eb="2">
      <t>ジュウショ</t>
    </rPh>
    <phoneticPr fontId="2"/>
  </si>
  <si>
    <t>事業者登録番号</t>
    <rPh sb="0" eb="7">
      <t>ジギョウシャトウロクバンゴウ</t>
    </rPh>
    <phoneticPr fontId="2"/>
  </si>
  <si>
    <t>取引日</t>
    <rPh sb="0" eb="3">
      <t>トリヒキビ</t>
    </rPh>
    <phoneticPr fontId="2"/>
  </si>
  <si>
    <t>（税込）</t>
    <rPh sb="1" eb="3">
      <t>ゼイコミ</t>
    </rPh>
    <phoneticPr fontId="2"/>
  </si>
  <si>
    <t>様</t>
    <rPh sb="0" eb="1">
      <t>サマ</t>
    </rPh>
    <phoneticPr fontId="2"/>
  </si>
  <si>
    <t>工事担当者</t>
    <rPh sb="0" eb="5">
      <t>コウジタントウシャ</t>
    </rPh>
    <phoneticPr fontId="2"/>
  </si>
  <si>
    <t>下記の通り御請求申し上げます。</t>
    <rPh sb="0" eb="2">
      <t>カキ</t>
    </rPh>
    <rPh sb="3" eb="4">
      <t>トオ</t>
    </rPh>
    <rPh sb="5" eb="8">
      <t>ゴセイキュウ</t>
    </rPh>
    <rPh sb="8" eb="9">
      <t>モウ</t>
    </rPh>
    <rPh sb="10" eb="11">
      <t>ア</t>
    </rPh>
    <phoneticPr fontId="2"/>
  </si>
  <si>
    <t>発行日</t>
    <phoneticPr fontId="2"/>
  </si>
  <si>
    <t>請 求 内 訳</t>
    <rPh sb="0" eb="1">
      <t>ショウ</t>
    </rPh>
    <rPh sb="2" eb="3">
      <t>モトム</t>
    </rPh>
    <rPh sb="4" eb="5">
      <t>ウチ</t>
    </rPh>
    <rPh sb="6" eb="7">
      <t>ヤク</t>
    </rPh>
    <phoneticPr fontId="2"/>
  </si>
  <si>
    <t xml:space="preserve">　　　　　　　　　　　　　　御中	</t>
    <phoneticPr fontId="2"/>
  </si>
  <si>
    <t>①受注者は当社の協力会に安全管理費として註文金額の千分の三相当額を工事金受領の際に醵金することを承諾願います。</t>
    <rPh sb="1" eb="4">
      <t>ジュチュウシャ</t>
    </rPh>
    <rPh sb="5" eb="7">
      <t>トウシャ</t>
    </rPh>
    <rPh sb="8" eb="10">
      <t>キョウリョク</t>
    </rPh>
    <rPh sb="10" eb="11">
      <t>カイ</t>
    </rPh>
    <rPh sb="12" eb="14">
      <t>アンゼン</t>
    </rPh>
    <rPh sb="14" eb="16">
      <t>カンリ</t>
    </rPh>
    <rPh sb="16" eb="17">
      <t>ヒ</t>
    </rPh>
    <rPh sb="20" eb="22">
      <t>チュウモン</t>
    </rPh>
    <rPh sb="22" eb="24">
      <t>キンガク</t>
    </rPh>
    <rPh sb="25" eb="27">
      <t>センブン</t>
    </rPh>
    <rPh sb="28" eb="29">
      <t>サン</t>
    </rPh>
    <rPh sb="29" eb="31">
      <t>ソウトウ</t>
    </rPh>
    <rPh sb="31" eb="32">
      <t>ガク</t>
    </rPh>
    <rPh sb="33" eb="35">
      <t>コウジ</t>
    </rPh>
    <rPh sb="35" eb="36">
      <t>キン</t>
    </rPh>
    <rPh sb="36" eb="38">
      <t>ジュリョウ</t>
    </rPh>
    <rPh sb="39" eb="40">
      <t>サイ</t>
    </rPh>
    <phoneticPr fontId="2"/>
  </si>
  <si>
    <t>②支払は毎月2日必着翌月20日振込とします。</t>
    <rPh sb="1" eb="3">
      <t>シハライ</t>
    </rPh>
    <rPh sb="4" eb="6">
      <t>マイツキ</t>
    </rPh>
    <rPh sb="7" eb="8">
      <t>ニチ</t>
    </rPh>
    <rPh sb="8" eb="10">
      <t>ヒッチャク</t>
    </rPh>
    <rPh sb="10" eb="12">
      <t>ヨクゲツ</t>
    </rPh>
    <rPh sb="14" eb="15">
      <t>ニチ</t>
    </rPh>
    <rPh sb="15" eb="17">
      <t>フリコミ</t>
    </rPh>
    <phoneticPr fontId="2"/>
  </si>
  <si>
    <t>税</t>
    <rPh sb="0" eb="1">
      <t>ゼイ</t>
    </rPh>
    <phoneticPr fontId="2"/>
  </si>
  <si>
    <t>10%対象</t>
    <rPh sb="3" eb="5">
      <t>タイショウ</t>
    </rPh>
    <phoneticPr fontId="2"/>
  </si>
  <si>
    <t>8%対象</t>
    <rPh sb="2" eb="4">
      <t>タイショウ</t>
    </rPh>
    <phoneticPr fontId="2"/>
  </si>
  <si>
    <t>消費税</t>
    <rPh sb="0" eb="3">
      <t>ショウヒゼイ</t>
    </rPh>
    <phoneticPr fontId="2"/>
  </si>
  <si>
    <t>消費税計</t>
    <rPh sb="0" eb="3">
      <t>ショウヒゼイ</t>
    </rPh>
    <rPh sb="3" eb="4">
      <t>ケイ</t>
    </rPh>
    <phoneticPr fontId="2"/>
  </si>
  <si>
    <t>小計</t>
    <rPh sb="0" eb="2">
      <t>ショウケイ</t>
    </rPh>
    <phoneticPr fontId="2"/>
  </si>
  <si>
    <t>合計</t>
    <rPh sb="0" eb="2">
      <t>ゴウケイ</t>
    </rPh>
    <phoneticPr fontId="2"/>
  </si>
  <si>
    <t>非課税</t>
    <rPh sb="0" eb="1">
      <t>ヒ</t>
    </rPh>
    <rPh sb="1" eb="3">
      <t>カゼイ</t>
    </rPh>
    <phoneticPr fontId="2"/>
  </si>
  <si>
    <t>契 約 要 項</t>
    <phoneticPr fontId="2"/>
  </si>
  <si>
    <t>③支払内訳は一括記入せず項目別に記入すること。一括記入の場合は別紙見積を添付すること。</t>
    <phoneticPr fontId="2"/>
  </si>
  <si>
    <t>承　認</t>
    <rPh sb="0" eb="1">
      <t>ショウ</t>
    </rPh>
    <rPh sb="2" eb="3">
      <t>ニン</t>
    </rPh>
    <phoneticPr fontId="2"/>
  </si>
  <si>
    <t>確　認</t>
    <rPh sb="0" eb="1">
      <t>カク</t>
    </rPh>
    <rPh sb="2" eb="3">
      <t>ニン</t>
    </rPh>
    <phoneticPr fontId="2"/>
  </si>
  <si>
    <t>支払印</t>
    <rPh sb="0" eb="2">
      <t>シハライ</t>
    </rPh>
    <rPh sb="2" eb="3">
      <t>イン</t>
    </rPh>
    <phoneticPr fontId="2"/>
  </si>
  <si>
    <t>式</t>
    <rPh sb="0" eb="1">
      <t>シキ</t>
    </rPh>
    <phoneticPr fontId="2"/>
  </si>
  <si>
    <r>
      <rPr>
        <b/>
        <sz val="18"/>
        <color theme="1"/>
        <rFont val="ＭＳ Ｐ明朝"/>
        <family val="1"/>
        <charset val="128"/>
      </rPr>
      <t>　　　　　　</t>
    </r>
    <r>
      <rPr>
        <b/>
        <sz val="20"/>
        <color theme="1"/>
        <rFont val="ＭＳ Ｐ明朝"/>
        <family val="1"/>
        <charset val="128"/>
      </rPr>
      <t>請　　　求　　　書</t>
    </r>
    <r>
      <rPr>
        <sz val="18"/>
        <color theme="1"/>
        <rFont val="ＭＳ Ｐ明朝"/>
        <family val="1"/>
        <charset val="128"/>
      </rPr>
      <t>　</t>
    </r>
    <r>
      <rPr>
        <sz val="14"/>
        <color theme="1"/>
        <rFont val="ＭＳ Ｐ明朝"/>
        <family val="1"/>
        <charset val="128"/>
      </rPr>
      <t>（ 貴 社 控 用 ）</t>
    </r>
    <rPh sb="6" eb="7">
      <t>ショウ</t>
    </rPh>
    <rPh sb="10" eb="11">
      <t>モトム</t>
    </rPh>
    <rPh sb="14" eb="15">
      <t>ショ</t>
    </rPh>
    <rPh sb="18" eb="19">
      <t>キ</t>
    </rPh>
    <rPh sb="20" eb="21">
      <t>シャ</t>
    </rPh>
    <rPh sb="22" eb="23">
      <t>ヒカエ</t>
    </rPh>
    <rPh sb="24" eb="25">
      <t>ヨウ</t>
    </rPh>
    <phoneticPr fontId="2"/>
  </si>
  <si>
    <r>
      <rPr>
        <b/>
        <sz val="18"/>
        <color theme="1"/>
        <rFont val="ＭＳ Ｐ明朝"/>
        <family val="1"/>
        <charset val="128"/>
      </rPr>
      <t>　　　　　　</t>
    </r>
    <r>
      <rPr>
        <b/>
        <sz val="20"/>
        <color theme="1"/>
        <rFont val="ＭＳ Ｐ明朝"/>
        <family val="1"/>
        <charset val="128"/>
      </rPr>
      <t>請　　　求　　　書</t>
    </r>
    <r>
      <rPr>
        <sz val="18"/>
        <color theme="1"/>
        <rFont val="ＭＳ Ｐ明朝"/>
        <family val="1"/>
        <charset val="128"/>
      </rPr>
      <t>　</t>
    </r>
    <r>
      <rPr>
        <sz val="14"/>
        <color theme="1"/>
        <rFont val="ＭＳ Ｐ明朝"/>
        <family val="1"/>
        <charset val="128"/>
      </rPr>
      <t>（ 経理用 ）</t>
    </r>
    <rPh sb="6" eb="7">
      <t>ショウ</t>
    </rPh>
    <rPh sb="10" eb="11">
      <t>モトム</t>
    </rPh>
    <rPh sb="14" eb="15">
      <t>ショ</t>
    </rPh>
    <rPh sb="18" eb="21">
      <t>ケイリヨウ</t>
    </rPh>
    <phoneticPr fontId="2"/>
  </si>
  <si>
    <r>
      <rPr>
        <b/>
        <sz val="18"/>
        <color theme="1"/>
        <rFont val="ＭＳ Ｐ明朝"/>
        <family val="1"/>
        <charset val="128"/>
      </rPr>
      <t>　　　　　　</t>
    </r>
    <r>
      <rPr>
        <b/>
        <sz val="20"/>
        <color theme="1"/>
        <rFont val="ＭＳ Ｐ明朝"/>
        <family val="1"/>
        <charset val="128"/>
      </rPr>
      <t>請　　　求　　　書</t>
    </r>
    <r>
      <rPr>
        <sz val="18"/>
        <color theme="1"/>
        <rFont val="ＭＳ Ｐ明朝"/>
        <family val="1"/>
        <charset val="128"/>
      </rPr>
      <t>　</t>
    </r>
    <r>
      <rPr>
        <sz val="14"/>
        <color theme="1"/>
        <rFont val="ＭＳ Ｐ明朝"/>
        <family val="1"/>
        <charset val="128"/>
      </rPr>
      <t>（ 現場控 ）</t>
    </r>
    <rPh sb="6" eb="7">
      <t>ショウ</t>
    </rPh>
    <rPh sb="10" eb="11">
      <t>モトム</t>
    </rPh>
    <rPh sb="14" eb="15">
      <t>ショ</t>
    </rPh>
    <rPh sb="18" eb="20">
      <t>ゲンバ</t>
    </rPh>
    <rPh sb="20" eb="21">
      <t>ヒカエ</t>
    </rPh>
    <phoneticPr fontId="2"/>
  </si>
  <si>
    <t>○○</t>
    <phoneticPr fontId="2"/>
  </si>
  <si>
    <t>【値引き】</t>
    <rPh sb="1" eb="3">
      <t>ネビ</t>
    </rPh>
    <phoneticPr fontId="2"/>
  </si>
  <si>
    <t>④項目が多い場合には名称に別紙明細書の通りと記載し、請求書（明細）を添付すること。</t>
    <rPh sb="1" eb="3">
      <t>コウモク</t>
    </rPh>
    <rPh sb="4" eb="5">
      <t>オオ</t>
    </rPh>
    <rPh sb="6" eb="8">
      <t>バアイ</t>
    </rPh>
    <rPh sb="10" eb="12">
      <t>メイショウ</t>
    </rPh>
    <rPh sb="13" eb="18">
      <t>ベッシメイサイショ</t>
    </rPh>
    <rPh sb="19" eb="20">
      <t>トオ</t>
    </rPh>
    <rPh sb="22" eb="24">
      <t>キサイ</t>
    </rPh>
    <rPh sb="26" eb="29">
      <t>セイキュウショ</t>
    </rPh>
    <rPh sb="30" eb="32">
      <t>メイサイ</t>
    </rPh>
    <rPh sb="34" eb="36">
      <t>テンプ</t>
    </rPh>
    <phoneticPr fontId="2"/>
  </si>
  <si>
    <t>-</t>
    <phoneticPr fontId="2"/>
  </si>
  <si>
    <t>収入印紙代</t>
    <rPh sb="0" eb="5">
      <t>シュウニュウインシダイ</t>
    </rPh>
    <phoneticPr fontId="2"/>
  </si>
  <si>
    <t>非</t>
    <rPh sb="0" eb="1">
      <t>ヒ</t>
    </rPh>
    <phoneticPr fontId="2"/>
  </si>
  <si>
    <t>備　考</t>
    <rPh sb="0" eb="1">
      <t>ビ</t>
    </rPh>
    <rPh sb="2" eb="3">
      <t>コウ</t>
    </rPh>
    <phoneticPr fontId="2"/>
  </si>
  <si>
    <t>取引会社様の入力項目になります。</t>
    <rPh sb="0" eb="4">
      <t>トリヒキカイシャ</t>
    </rPh>
    <rPh sb="4" eb="5">
      <t>サマ</t>
    </rPh>
    <rPh sb="6" eb="8">
      <t>ニュウリョク</t>
    </rPh>
    <rPh sb="8" eb="10">
      <t>コウモク</t>
    </rPh>
    <phoneticPr fontId="2"/>
  </si>
  <si>
    <t>三光建設株式会社</t>
    <rPh sb="0" eb="4">
      <t>サンコウケンセツ</t>
    </rPh>
    <rPh sb="4" eb="8">
      <t>カブシキガイシャ</t>
    </rPh>
    <phoneticPr fontId="2"/>
  </si>
  <si>
    <t>○○新築工事</t>
    <rPh sb="2" eb="4">
      <t>シンチク</t>
    </rPh>
    <rPh sb="4" eb="6">
      <t>コウジ</t>
    </rPh>
    <phoneticPr fontId="2"/>
  </si>
  <si>
    <t>埼玉県川越市下小坂458-4</t>
    <rPh sb="0" eb="3">
      <t>サイタマケン</t>
    </rPh>
    <rPh sb="3" eb="6">
      <t>カワゴエシ</t>
    </rPh>
    <rPh sb="6" eb="9">
      <t>シモコサカ</t>
    </rPh>
    <phoneticPr fontId="2"/>
  </si>
  <si>
    <t>049-231-3411</t>
    <phoneticPr fontId="2"/>
  </si>
  <si>
    <t>○○銀行　○○支店　普　○○○○</t>
    <rPh sb="2" eb="4">
      <t>ギンコウ</t>
    </rPh>
    <rPh sb="7" eb="9">
      <t>シテン</t>
    </rPh>
    <rPh sb="10" eb="11">
      <t>フ</t>
    </rPh>
    <phoneticPr fontId="2"/>
  </si>
  <si>
    <t>㎡</t>
    <phoneticPr fontId="2"/>
  </si>
  <si>
    <t>箇所</t>
    <rPh sb="0" eb="2">
      <t>カショ</t>
    </rPh>
    <phoneticPr fontId="2"/>
  </si>
  <si>
    <t>⑤消費税は切捨にて計算をお願い致します。</t>
    <rPh sb="1" eb="4">
      <t>ショウヒゼイ</t>
    </rPh>
    <rPh sb="5" eb="7">
      <t>キリス</t>
    </rPh>
    <rPh sb="9" eb="11">
      <t>ケイサン</t>
    </rPh>
    <phoneticPr fontId="2"/>
  </si>
  <si>
    <t>期日内に提出がない場合、翌月処理扱いとなりますが請求書の再発行は必要ございません。（提出済の請求書にて処理致します。）</t>
    <rPh sb="0" eb="2">
      <t>キジツ</t>
    </rPh>
    <rPh sb="2" eb="3">
      <t>ナイ</t>
    </rPh>
    <rPh sb="4" eb="6">
      <t>テイシュツ</t>
    </rPh>
    <rPh sb="9" eb="11">
      <t>バアイ</t>
    </rPh>
    <rPh sb="12" eb="14">
      <t>ヨクゲツ</t>
    </rPh>
    <rPh sb="14" eb="16">
      <t>ショリ</t>
    </rPh>
    <rPh sb="16" eb="17">
      <t>アツカ</t>
    </rPh>
    <rPh sb="24" eb="27">
      <t>セイキュウショ</t>
    </rPh>
    <rPh sb="28" eb="31">
      <t>サイハッコウ</t>
    </rPh>
    <rPh sb="32" eb="34">
      <t>ヒツヨウ</t>
    </rPh>
    <rPh sb="42" eb="44">
      <t>テイシュツ</t>
    </rPh>
    <rPh sb="44" eb="45">
      <t>スミ</t>
    </rPh>
    <rPh sb="46" eb="49">
      <t>セイキュウショ</t>
    </rPh>
    <rPh sb="51" eb="53">
      <t>ショリ</t>
    </rPh>
    <rPh sb="53" eb="54">
      <t>イタ</t>
    </rPh>
    <phoneticPr fontId="2"/>
  </si>
  <si>
    <t>　　※必着日につきましては「請求書必着日及び支払日予定表について」をご確認ください。</t>
    <rPh sb="3" eb="6">
      <t>ヒッチャクビ</t>
    </rPh>
    <rPh sb="14" eb="17">
      <t>セイキュウショ</t>
    </rPh>
    <rPh sb="17" eb="20">
      <t>ヒッチャクビ</t>
    </rPh>
    <rPh sb="20" eb="21">
      <t>オヨ</t>
    </rPh>
    <rPh sb="22" eb="25">
      <t>シハライビ</t>
    </rPh>
    <rPh sb="25" eb="28">
      <t>ヨテイヒョウ</t>
    </rPh>
    <rPh sb="35" eb="37">
      <t>カクニン</t>
    </rPh>
    <phoneticPr fontId="2"/>
  </si>
  <si>
    <t>本件に関するお問い合わせ</t>
    <rPh sb="0" eb="2">
      <t>ホンケン</t>
    </rPh>
    <rPh sb="3" eb="4">
      <t>カン</t>
    </rPh>
    <rPh sb="7" eb="8">
      <t>ト</t>
    </rPh>
    <rPh sb="9" eb="10">
      <t>ア</t>
    </rPh>
    <phoneticPr fontId="2"/>
  </si>
  <si>
    <t>三光建設㈱　管理部　礒見　（TEL：049-231-3411）</t>
    <rPh sb="0" eb="4">
      <t>サンコウケンセツ</t>
    </rPh>
    <rPh sb="6" eb="9">
      <t>カンリブ</t>
    </rPh>
    <rPh sb="10" eb="12">
      <t>イソミ</t>
    </rPh>
    <phoneticPr fontId="2"/>
  </si>
  <si>
    <r>
      <t>≪記入例≫</t>
    </r>
    <r>
      <rPr>
        <b/>
        <sz val="13"/>
        <color rgb="FFFF0000"/>
        <rFont val="ＭＳ Ｐ明朝"/>
        <family val="1"/>
        <charset val="128"/>
      </rPr>
      <t>※作成後、A4（横）で印刷していただき期日内に弊社（本社）までご提出下さい。</t>
    </r>
    <rPh sb="1" eb="4">
      <t>キニュウレイ</t>
    </rPh>
    <rPh sb="6" eb="9">
      <t>サクセイゴ</t>
    </rPh>
    <rPh sb="13" eb="14">
      <t>ヨコ</t>
    </rPh>
    <rPh sb="16" eb="18">
      <t>インサツ</t>
    </rPh>
    <rPh sb="24" eb="27">
      <t>キジツナイ</t>
    </rPh>
    <rPh sb="28" eb="30">
      <t>ヘイシャ</t>
    </rPh>
    <rPh sb="31" eb="33">
      <t>ホンシャ</t>
    </rPh>
    <rPh sb="37" eb="39">
      <t>テイシュツ</t>
    </rPh>
    <rPh sb="39" eb="40">
      <t>クダ</t>
    </rPh>
    <phoneticPr fontId="2"/>
  </si>
  <si>
    <t>請求書の再発行がある場合は弊社までご連絡をお願い致します。</t>
    <rPh sb="0" eb="3">
      <t>セイキュウショ</t>
    </rPh>
    <rPh sb="4" eb="7">
      <t>サイハッコウ</t>
    </rPh>
    <rPh sb="10" eb="12">
      <t>バアイ</t>
    </rPh>
    <rPh sb="13" eb="15">
      <t>ヘイシャ</t>
    </rPh>
    <rPh sb="18" eb="20">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</si>
</sst>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d;@"/>
    <numFmt numFmtId="177" formatCode="[$]ggge&quot;年&quot;m&quot;月&quot;d&quot;日&quot;;@" x16r2:formatCode16="[$-ja-JP-x-gannen]ggge&quot;年&quot;m&quot;月&quot;d&quot;日&quot;;@"/>
    <numFmt numFmtId="178" formatCode="#,##0;&quot;▲ &quot;#,##0"/>
    <numFmt numFmtId="179" formatCode="\T#\-####\-####\-####"/>
    <numFmt numFmtId="180" formatCode="0.00_ ;[Red]\-0.00\ "/>
    <numFmt numFmtId="181" formatCode="General;\▲\ General"/>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18"/>
      <color theme="1"/>
      <name val="ＭＳ Ｐ明朝"/>
      <family val="1"/>
      <charset val="128"/>
    </font>
    <font>
      <sz val="14"/>
      <color theme="1"/>
      <name val="ＭＳ Ｐ明朝"/>
      <family val="1"/>
      <charset val="128"/>
    </font>
    <font>
      <b/>
      <sz val="18"/>
      <color theme="1"/>
      <name val="ＭＳ Ｐ明朝"/>
      <family val="1"/>
      <charset val="128"/>
    </font>
    <font>
      <b/>
      <sz val="14"/>
      <color theme="1"/>
      <name val="ＭＳ Ｐ明朝"/>
      <family val="1"/>
      <charset val="128"/>
    </font>
    <font>
      <b/>
      <sz val="12"/>
      <color theme="1"/>
      <name val="ＭＳ Ｐ明朝"/>
      <family val="1"/>
      <charset val="128"/>
    </font>
    <font>
      <b/>
      <sz val="20"/>
      <color theme="1"/>
      <name val="ＭＳ Ｐ明朝"/>
      <family val="1"/>
      <charset val="128"/>
    </font>
    <font>
      <sz val="11"/>
      <color theme="1"/>
      <name val="游ゴシック"/>
      <family val="3"/>
      <charset val="128"/>
      <scheme val="minor"/>
    </font>
    <font>
      <sz val="11"/>
      <color indexed="8"/>
      <name val="ＭＳ Ｐゴシック"/>
      <family val="3"/>
      <charset val="128"/>
    </font>
    <font>
      <sz val="11"/>
      <name val="ＭＳ Ｐゴシック"/>
      <family val="3"/>
      <charset val="128"/>
    </font>
    <font>
      <b/>
      <sz val="13"/>
      <color theme="5" tint="0.79998168889431442"/>
      <name val="ＭＳ Ｐ明朝"/>
      <family val="1"/>
      <charset val="128"/>
    </font>
    <font>
      <sz val="13"/>
      <color theme="1"/>
      <name val="ＭＳ Ｐ明朝"/>
      <family val="1"/>
      <charset val="128"/>
    </font>
    <font>
      <sz val="16"/>
      <color theme="1"/>
      <name val="ＭＳ Ｐ明朝"/>
      <family val="1"/>
      <charset val="128"/>
    </font>
    <font>
      <b/>
      <sz val="16"/>
      <color rgb="FFFF0000"/>
      <name val="ＭＳ Ｐ明朝"/>
      <family val="1"/>
      <charset val="128"/>
    </font>
    <font>
      <b/>
      <sz val="13"/>
      <color rgb="FFFF0000"/>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rgb="FFFFFFCC"/>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tted">
        <color auto="1"/>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thin">
        <color indexed="64"/>
      </top>
      <bottom style="dotted">
        <color auto="1"/>
      </bottom>
      <diagonal/>
    </border>
    <border>
      <left/>
      <right/>
      <top style="thin">
        <color indexed="64"/>
      </top>
      <bottom style="dotted">
        <color auto="1"/>
      </bottom>
      <diagonal/>
    </border>
    <border>
      <left style="thin">
        <color indexed="64"/>
      </left>
      <right/>
      <top style="dotted">
        <color auto="1"/>
      </top>
      <bottom style="thin">
        <color indexed="64"/>
      </bottom>
      <diagonal/>
    </border>
    <border>
      <left/>
      <right style="thin">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thin">
        <color indexed="64"/>
      </bottom>
      <diagonal/>
    </border>
    <border>
      <left style="thin">
        <color auto="1"/>
      </left>
      <right style="thin">
        <color auto="1"/>
      </right>
      <top style="dotted">
        <color auto="1"/>
      </top>
      <bottom style="thin">
        <color indexed="64"/>
      </bottom>
      <diagonal/>
    </border>
    <border>
      <left/>
      <right style="dotted">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dotted">
        <color auto="1"/>
      </top>
      <bottom style="thin">
        <color auto="1"/>
      </bottom>
      <diagonal/>
    </border>
    <border>
      <left style="thin">
        <color auto="1"/>
      </left>
      <right style="thin">
        <color auto="1"/>
      </right>
      <top style="thin">
        <color indexed="64"/>
      </top>
      <bottom style="dotted">
        <color auto="1"/>
      </bottom>
      <diagonal/>
    </border>
    <border>
      <left style="thin">
        <color auto="1"/>
      </left>
      <right style="thin">
        <color auto="1"/>
      </right>
      <top style="thin">
        <color indexed="64"/>
      </top>
      <bottom/>
      <diagonal/>
    </border>
    <border>
      <left/>
      <right style="dotted">
        <color auto="1"/>
      </right>
      <top style="dotted">
        <color auto="1"/>
      </top>
      <bottom style="dotted">
        <color auto="1"/>
      </bottom>
      <diagonal/>
    </border>
    <border>
      <left/>
      <right style="thin">
        <color auto="1"/>
      </right>
      <top style="thin">
        <color indexed="64"/>
      </top>
      <bottom style="dotted">
        <color auto="1"/>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s>
  <cellStyleXfs count="28">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3"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0" fontId="14" fillId="0" borderId="0"/>
    <xf numFmtId="6" fontId="14" fillId="0" borderId="0" applyFont="0" applyFill="0" applyBorder="0" applyAlignment="0" applyProtection="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xf numFmtId="0" fontId="1" fillId="0" borderId="0">
      <alignment vertical="center"/>
    </xf>
    <xf numFmtId="38" fontId="12" fillId="0" borderId="0" applyFont="0" applyFill="0" applyBorder="0" applyAlignment="0" applyProtection="0">
      <alignment vertical="center"/>
    </xf>
  </cellStyleXfs>
  <cellXfs count="33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38" fontId="3" fillId="0" borderId="0" xfId="1" applyFont="1" applyProtection="1">
      <alignment vertical="center"/>
    </xf>
    <xf numFmtId="0" fontId="3" fillId="0" borderId="4" xfId="0" applyFont="1" applyBorder="1" applyAlignment="1">
      <alignment horizontal="center" vertical="center"/>
    </xf>
    <xf numFmtId="38" fontId="5" fillId="0" borderId="0" xfId="1" applyFont="1" applyAlignment="1" applyProtection="1">
      <alignment horizontal="distributed" vertical="center" indent="1"/>
    </xf>
    <xf numFmtId="0" fontId="4" fillId="0" borderId="0" xfId="0" applyFont="1">
      <alignment vertical="center"/>
    </xf>
    <xf numFmtId="0" fontId="10" fillId="0" borderId="0" xfId="0" applyFont="1" applyAlignment="1">
      <alignment horizontal="center" vertical="center"/>
    </xf>
    <xf numFmtId="0" fontId="4" fillId="0" borderId="0" xfId="0" applyFont="1" applyAlignment="1">
      <alignment horizontal="distributed" vertical="center"/>
    </xf>
    <xf numFmtId="38" fontId="3" fillId="0" borderId="8" xfId="1" applyFont="1" applyBorder="1" applyAlignment="1" applyProtection="1">
      <alignment horizontal="center" vertical="center"/>
    </xf>
    <xf numFmtId="0" fontId="3" fillId="2" borderId="1" xfId="0" applyFont="1" applyFill="1" applyBorder="1" applyAlignment="1">
      <alignment horizontal="center" vertical="center"/>
    </xf>
    <xf numFmtId="176" fontId="3" fillId="0" borderId="0" xfId="0" applyNumberFormat="1" applyFont="1" applyAlignment="1">
      <alignment vertical="center" shrinkToFit="1"/>
    </xf>
    <xf numFmtId="0" fontId="3" fillId="0" borderId="0" xfId="0" applyFont="1" applyAlignment="1">
      <alignment vertical="center" shrinkToFit="1"/>
    </xf>
    <xf numFmtId="49" fontId="3" fillId="0" borderId="0" xfId="0" applyNumberFormat="1" applyFont="1" applyAlignment="1">
      <alignment vertical="center" shrinkToFit="1"/>
    </xf>
    <xf numFmtId="0" fontId="3" fillId="0" borderId="0" xfId="0" applyFont="1" applyAlignment="1">
      <alignment horizontal="center" vertical="center" shrinkToFit="1"/>
    </xf>
    <xf numFmtId="38" fontId="3" fillId="0" borderId="0" xfId="1" applyFont="1" applyBorder="1" applyAlignment="1" applyProtection="1">
      <alignment vertical="center" shrinkToFit="1"/>
    </xf>
    <xf numFmtId="38" fontId="3" fillId="0" borderId="0" xfId="1" applyFont="1" applyAlignment="1" applyProtection="1">
      <alignment vertical="center" shrinkToFit="1"/>
    </xf>
    <xf numFmtId="9" fontId="3" fillId="0" borderId="38" xfId="0" applyNumberFormat="1" applyFont="1" applyBorder="1" applyAlignment="1">
      <alignment horizontal="center" vertical="center" shrinkToFit="1"/>
    </xf>
    <xf numFmtId="0" fontId="3" fillId="0" borderId="39" xfId="0" applyFont="1" applyBorder="1" applyAlignment="1">
      <alignment horizontal="center" vertical="center" shrinkToFit="1"/>
    </xf>
    <xf numFmtId="9" fontId="3" fillId="0" borderId="15" xfId="0" applyNumberFormat="1" applyFont="1" applyBorder="1" applyAlignment="1">
      <alignment horizontal="center" vertical="center" shrinkToFit="1"/>
    </xf>
    <xf numFmtId="0" fontId="3" fillId="0" borderId="15" xfId="0" applyFont="1" applyBorder="1" applyAlignment="1">
      <alignment horizontal="center" vertical="center" shrinkToFit="1"/>
    </xf>
    <xf numFmtId="9" fontId="3" fillId="0" borderId="32" xfId="0" applyNumberFormat="1" applyFont="1" applyBorder="1" applyAlignment="1">
      <alignment horizontal="center" vertical="center" shrinkToFit="1"/>
    </xf>
    <xf numFmtId="0" fontId="3" fillId="0" borderId="32" xfId="0" applyFont="1" applyBorder="1" applyAlignment="1">
      <alignment horizontal="center" vertical="center" shrinkToFit="1"/>
    </xf>
    <xf numFmtId="38" fontId="3" fillId="0" borderId="0" xfId="1" applyFont="1" applyFill="1" applyBorder="1" applyAlignment="1" applyProtection="1">
      <alignment horizontal="center" vertical="center" shrinkToFit="1"/>
    </xf>
    <xf numFmtId="38" fontId="3" fillId="0" borderId="0" xfId="1" applyFont="1" applyFill="1" applyBorder="1" applyAlignment="1" applyProtection="1">
      <alignment horizontal="distributed" vertical="center" indent="2" shrinkToFit="1"/>
    </xf>
    <xf numFmtId="9" fontId="3" fillId="3" borderId="38" xfId="0" applyNumberFormat="1" applyFont="1" applyFill="1" applyBorder="1" applyAlignment="1" applyProtection="1">
      <alignment horizontal="center" vertical="center" shrinkToFit="1"/>
      <protection locked="0"/>
    </xf>
    <xf numFmtId="9" fontId="3" fillId="3" borderId="15" xfId="0" applyNumberFormat="1" applyFont="1" applyFill="1" applyBorder="1" applyAlignment="1" applyProtection="1">
      <alignment horizontal="center" vertical="center" shrinkToFit="1"/>
      <protection locked="0"/>
    </xf>
    <xf numFmtId="9" fontId="3" fillId="3" borderId="32" xfId="0" applyNumberFormat="1"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38" fontId="3" fillId="3" borderId="0" xfId="1" applyFont="1" applyFill="1" applyAlignment="1" applyProtection="1">
      <alignment vertical="center" shrinkToFit="1"/>
      <protection locked="0"/>
    </xf>
    <xf numFmtId="0" fontId="15" fillId="3" borderId="0" xfId="0" applyFont="1" applyFill="1" applyAlignment="1">
      <alignment vertical="center" wrapText="1"/>
    </xf>
    <xf numFmtId="176" fontId="4" fillId="0" borderId="0" xfId="0" applyNumberFormat="1" applyFont="1" applyAlignment="1">
      <alignment vertical="center" shrinkToFit="1"/>
    </xf>
    <xf numFmtId="0" fontId="4" fillId="0" borderId="0" xfId="0" applyFont="1" applyAlignment="1">
      <alignment vertical="center" shrinkToFit="1"/>
    </xf>
    <xf numFmtId="38" fontId="4" fillId="0" borderId="0" xfId="1" applyFont="1" applyFill="1" applyBorder="1" applyAlignment="1" applyProtection="1">
      <alignment horizontal="center" vertical="center" shrinkToFit="1"/>
    </xf>
    <xf numFmtId="49" fontId="4" fillId="0" borderId="0" xfId="0" applyNumberFormat="1" applyFont="1" applyAlignment="1">
      <alignment vertical="center" shrinkToFit="1"/>
    </xf>
    <xf numFmtId="0" fontId="4" fillId="0" borderId="0" xfId="0" applyFont="1" applyAlignment="1">
      <alignment horizontal="center" vertical="center" shrinkToFit="1"/>
    </xf>
    <xf numFmtId="38" fontId="4" fillId="0" borderId="0" xfId="1" applyFont="1" applyFill="1" applyBorder="1" applyAlignment="1" applyProtection="1">
      <alignment horizontal="distributed" vertical="center" indent="2" shrinkToFit="1"/>
    </xf>
    <xf numFmtId="38" fontId="3" fillId="0" borderId="3" xfId="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indent="1" shrinkToFit="1"/>
    </xf>
    <xf numFmtId="0" fontId="3" fillId="0" borderId="3" xfId="0" applyFont="1" applyBorder="1" applyAlignment="1">
      <alignment vertical="center" shrinkToFit="1"/>
    </xf>
    <xf numFmtId="49" fontId="3" fillId="0" borderId="3" xfId="0" applyNumberFormat="1" applyFont="1" applyBorder="1" applyAlignment="1">
      <alignment vertical="center" shrinkToFit="1"/>
    </xf>
    <xf numFmtId="0" fontId="3" fillId="0" borderId="3" xfId="0" applyFont="1" applyBorder="1" applyAlignment="1">
      <alignment horizontal="center" vertical="center" shrinkToFit="1"/>
    </xf>
    <xf numFmtId="38" fontId="3" fillId="0" borderId="3" xfId="1" applyFont="1" applyFill="1" applyBorder="1" applyAlignment="1" applyProtection="1">
      <alignment horizontal="distributed" vertical="center" indent="2" shrinkToFit="1"/>
    </xf>
    <xf numFmtId="178" fontId="3" fillId="0" borderId="3" xfId="1" applyNumberFormat="1" applyFont="1" applyFill="1" applyBorder="1" applyAlignment="1" applyProtection="1">
      <alignment horizontal="right" vertical="center" indent="1" shrinkToFit="1"/>
    </xf>
    <xf numFmtId="0" fontId="4" fillId="0" borderId="5" xfId="0" applyFont="1" applyBorder="1" applyAlignment="1">
      <alignment horizontal="center" vertical="center" shrinkToFit="1"/>
    </xf>
    <xf numFmtId="176" fontId="4" fillId="0" borderId="5" xfId="0" applyNumberFormat="1" applyFont="1" applyBorder="1" applyAlignment="1">
      <alignment vertical="center" shrinkToFit="1"/>
    </xf>
    <xf numFmtId="178" fontId="4" fillId="0" borderId="0" xfId="1" applyNumberFormat="1" applyFont="1" applyFill="1" applyBorder="1" applyAlignment="1" applyProtection="1">
      <alignment horizontal="right" vertical="center" indent="1" shrinkToFit="1"/>
    </xf>
    <xf numFmtId="0" fontId="4" fillId="0" borderId="8" xfId="0" applyFont="1" applyBorder="1">
      <alignment vertical="center"/>
    </xf>
    <xf numFmtId="0" fontId="4" fillId="0" borderId="8" xfId="0" applyFont="1" applyBorder="1" applyAlignment="1">
      <alignment horizontal="center" vertical="center"/>
    </xf>
    <xf numFmtId="38" fontId="4" fillId="0" borderId="8" xfId="1" applyFont="1" applyBorder="1" applyProtection="1">
      <alignment vertical="center"/>
    </xf>
    <xf numFmtId="0" fontId="4" fillId="0" borderId="9" xfId="0" applyFont="1" applyBorder="1">
      <alignment vertical="center"/>
    </xf>
    <xf numFmtId="38" fontId="3" fillId="0" borderId="4" xfId="1" applyFont="1" applyFill="1" applyBorder="1" applyAlignment="1" applyProtection="1">
      <alignment horizontal="center" vertical="center" shrinkToFit="1"/>
    </xf>
    <xf numFmtId="38" fontId="4" fillId="0" borderId="6" xfId="1" applyFont="1" applyFill="1" applyBorder="1" applyAlignment="1" applyProtection="1">
      <alignment horizontal="center" vertical="center" shrinkToFit="1"/>
    </xf>
    <xf numFmtId="49" fontId="3" fillId="2" borderId="2"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178" fontId="3" fillId="0" borderId="46" xfId="1" applyNumberFormat="1" applyFont="1" applyFill="1" applyBorder="1" applyAlignment="1" applyProtection="1">
      <alignment horizontal="right" vertical="center" shrinkToFit="1"/>
      <protection hidden="1"/>
    </xf>
    <xf numFmtId="178" fontId="3" fillId="0" borderId="45" xfId="1" applyNumberFormat="1" applyFont="1" applyFill="1" applyBorder="1" applyAlignment="1" applyProtection="1">
      <alignment horizontal="right" vertical="center" shrinkToFit="1"/>
      <protection hidden="1"/>
    </xf>
    <xf numFmtId="49" fontId="3" fillId="2" borderId="34" xfId="0" applyNumberFormat="1" applyFont="1" applyFill="1" applyBorder="1" applyAlignment="1">
      <alignment horizontal="center" vertical="center" shrinkToFit="1"/>
    </xf>
    <xf numFmtId="49" fontId="3" fillId="2" borderId="36" xfId="0" applyNumberFormat="1" applyFont="1" applyFill="1" applyBorder="1" applyAlignment="1">
      <alignment horizontal="center" vertical="center" shrinkToFit="1"/>
    </xf>
    <xf numFmtId="178" fontId="3" fillId="0" borderId="35" xfId="1" applyNumberFormat="1" applyFont="1" applyFill="1" applyBorder="1" applyAlignment="1" applyProtection="1">
      <alignment horizontal="right" vertical="center" shrinkToFit="1"/>
      <protection hidden="1"/>
    </xf>
    <xf numFmtId="178" fontId="3" fillId="0" borderId="36" xfId="1" applyNumberFormat="1" applyFont="1" applyFill="1" applyBorder="1" applyAlignment="1" applyProtection="1">
      <alignment horizontal="right" vertical="center" shrinkToFit="1"/>
      <protection hidden="1"/>
    </xf>
    <xf numFmtId="49" fontId="3" fillId="2" borderId="3" xfId="0" applyNumberFormat="1" applyFont="1" applyFill="1" applyBorder="1" applyAlignment="1">
      <alignment horizontal="center" vertical="center" shrinkToFit="1"/>
    </xf>
    <xf numFmtId="178" fontId="3" fillId="0" borderId="34" xfId="1" applyNumberFormat="1" applyFont="1" applyFill="1" applyBorder="1" applyAlignment="1" applyProtection="1">
      <alignment horizontal="right" vertical="center" shrinkToFit="1"/>
      <protection hidden="1"/>
    </xf>
    <xf numFmtId="178" fontId="3" fillId="0" borderId="44" xfId="1" applyNumberFormat="1" applyFont="1" applyFill="1" applyBorder="1" applyAlignment="1" applyProtection="1">
      <alignment horizontal="right" vertical="center" shrinkToFit="1"/>
      <protection hidden="1"/>
    </xf>
    <xf numFmtId="0" fontId="3" fillId="3" borderId="11" xfId="1" applyNumberFormat="1" applyFont="1" applyFill="1" applyBorder="1" applyAlignment="1" applyProtection="1">
      <alignment horizontal="left" vertical="center" indent="1" shrinkToFit="1"/>
      <protection locked="0"/>
    </xf>
    <xf numFmtId="0" fontId="3" fillId="3" borderId="13" xfId="1" applyNumberFormat="1" applyFont="1" applyFill="1" applyBorder="1" applyAlignment="1" applyProtection="1">
      <alignment horizontal="left" vertical="center" indent="1" shrinkToFit="1"/>
      <protection locked="0"/>
    </xf>
    <xf numFmtId="0" fontId="3" fillId="3" borderId="12" xfId="1" applyNumberFormat="1" applyFont="1" applyFill="1" applyBorder="1" applyAlignment="1" applyProtection="1">
      <alignment horizontal="left" vertical="center" indent="1" shrinkToFit="1"/>
      <protection locked="0"/>
    </xf>
    <xf numFmtId="178" fontId="3" fillId="0" borderId="11" xfId="1" applyNumberFormat="1" applyFont="1" applyBorder="1" applyAlignment="1" applyProtection="1">
      <alignment horizontal="right" vertical="center" indent="1" shrinkToFit="1"/>
    </xf>
    <xf numFmtId="178" fontId="3" fillId="0" borderId="13" xfId="1" applyNumberFormat="1" applyFont="1" applyBorder="1" applyAlignment="1" applyProtection="1">
      <alignment horizontal="right" vertical="center" indent="1" shrinkToFit="1"/>
    </xf>
    <xf numFmtId="178" fontId="3" fillId="0" borderId="12" xfId="1" applyNumberFormat="1" applyFont="1" applyBorder="1" applyAlignment="1" applyProtection="1">
      <alignment horizontal="right" vertical="center" indent="1" shrinkToFit="1"/>
    </xf>
    <xf numFmtId="38" fontId="3" fillId="0" borderId="5" xfId="1" applyFont="1" applyFill="1" applyBorder="1" applyAlignment="1" applyProtection="1">
      <alignment horizontal="center" vertical="center" shrinkToFit="1"/>
    </xf>
    <xf numFmtId="38" fontId="3" fillId="0" borderId="0" xfId="1" applyFont="1" applyFill="1" applyBorder="1" applyAlignment="1" applyProtection="1">
      <alignment horizontal="center" vertical="center" shrinkToFit="1"/>
    </xf>
    <xf numFmtId="38" fontId="3" fillId="2" borderId="34" xfId="1" applyFont="1" applyFill="1" applyBorder="1" applyAlignment="1" applyProtection="1">
      <alignment horizontal="distributed" vertical="center" indent="2" shrinkToFit="1"/>
    </xf>
    <xf numFmtId="38" fontId="3" fillId="2" borderId="35" xfId="1" applyFont="1" applyFill="1" applyBorder="1" applyAlignment="1" applyProtection="1">
      <alignment horizontal="distributed" vertical="center" indent="2" shrinkToFit="1"/>
    </xf>
    <xf numFmtId="38" fontId="3" fillId="2" borderId="36" xfId="1" applyFont="1" applyFill="1" applyBorder="1" applyAlignment="1" applyProtection="1">
      <alignment horizontal="distributed" vertical="center" indent="2" shrinkToFit="1"/>
    </xf>
    <xf numFmtId="178" fontId="3" fillId="0" borderId="34" xfId="1" applyNumberFormat="1" applyFont="1" applyFill="1" applyBorder="1" applyAlignment="1" applyProtection="1">
      <alignment horizontal="right" vertical="center" indent="1" shrinkToFit="1"/>
    </xf>
    <xf numFmtId="178" fontId="3" fillId="0" borderId="35" xfId="1" applyNumberFormat="1" applyFont="1" applyFill="1" applyBorder="1" applyAlignment="1" applyProtection="1">
      <alignment horizontal="right" vertical="center" indent="1" shrinkToFit="1"/>
    </xf>
    <xf numFmtId="178" fontId="3" fillId="0" borderId="36" xfId="1" applyNumberFormat="1" applyFont="1" applyFill="1" applyBorder="1" applyAlignment="1" applyProtection="1">
      <alignment horizontal="right" vertical="center" indent="1" shrinkToFit="1"/>
    </xf>
    <xf numFmtId="38" fontId="3" fillId="2" borderId="47" xfId="1" applyFont="1" applyFill="1" applyBorder="1" applyAlignment="1" applyProtection="1">
      <alignment horizontal="distributed" vertical="center" indent="2" shrinkToFit="1"/>
    </xf>
    <xf numFmtId="38" fontId="3" fillId="2" borderId="48" xfId="1" applyFont="1" applyFill="1" applyBorder="1" applyAlignment="1" applyProtection="1">
      <alignment horizontal="distributed" vertical="center" indent="2" shrinkToFit="1"/>
    </xf>
    <xf numFmtId="38" fontId="3" fillId="2" borderId="49" xfId="1" applyFont="1" applyFill="1" applyBorder="1" applyAlignment="1" applyProtection="1">
      <alignment horizontal="distributed" vertical="center" indent="2" shrinkToFit="1"/>
    </xf>
    <xf numFmtId="178" fontId="3" fillId="0" borderId="47" xfId="1" applyNumberFormat="1" applyFont="1" applyFill="1" applyBorder="1" applyAlignment="1" applyProtection="1">
      <alignment horizontal="right" vertical="center" indent="1" shrinkToFit="1"/>
    </xf>
    <xf numFmtId="178" fontId="3" fillId="0" borderId="48" xfId="1" applyNumberFormat="1" applyFont="1" applyFill="1" applyBorder="1" applyAlignment="1" applyProtection="1">
      <alignment horizontal="right" vertical="center" indent="1" shrinkToFit="1"/>
    </xf>
    <xf numFmtId="178" fontId="3" fillId="0" borderId="49" xfId="1" applyNumberFormat="1" applyFont="1" applyFill="1" applyBorder="1" applyAlignment="1" applyProtection="1">
      <alignment horizontal="right" vertical="center" indent="1" shrinkToFit="1"/>
    </xf>
    <xf numFmtId="38" fontId="3" fillId="2" borderId="44" xfId="1" applyFont="1" applyFill="1" applyBorder="1" applyAlignment="1" applyProtection="1">
      <alignment horizontal="distributed" vertical="center" indent="2" shrinkToFit="1"/>
    </xf>
    <xf numFmtId="38" fontId="3" fillId="2" borderId="46" xfId="1" applyFont="1" applyFill="1" applyBorder="1" applyAlignment="1" applyProtection="1">
      <alignment horizontal="distributed" vertical="center" indent="2" shrinkToFit="1"/>
    </xf>
    <xf numFmtId="38" fontId="3" fillId="2" borderId="45" xfId="1" applyFont="1" applyFill="1" applyBorder="1" applyAlignment="1" applyProtection="1">
      <alignment horizontal="distributed" vertical="center" indent="2" shrinkToFit="1"/>
    </xf>
    <xf numFmtId="178" fontId="3" fillId="0" borderId="44" xfId="1" applyNumberFormat="1" applyFont="1" applyFill="1" applyBorder="1" applyAlignment="1" applyProtection="1">
      <alignment horizontal="right" vertical="center" indent="1" shrinkToFit="1"/>
    </xf>
    <xf numFmtId="178" fontId="3" fillId="0" borderId="46" xfId="1" applyNumberFormat="1" applyFont="1" applyFill="1" applyBorder="1" applyAlignment="1" applyProtection="1">
      <alignment horizontal="right" vertical="center" indent="1" shrinkToFit="1"/>
    </xf>
    <xf numFmtId="178" fontId="3" fillId="0" borderId="45" xfId="1" applyNumberFormat="1" applyFont="1" applyFill="1" applyBorder="1" applyAlignment="1" applyProtection="1">
      <alignment horizontal="right" vertical="center" indent="1" shrinkToFit="1"/>
    </xf>
    <xf numFmtId="38" fontId="3" fillId="0" borderId="2" xfId="1" applyFont="1" applyFill="1" applyBorder="1" applyAlignment="1" applyProtection="1">
      <alignment horizontal="center" vertical="center" shrinkToFit="1"/>
    </xf>
    <xf numFmtId="38" fontId="3" fillId="0" borderId="3" xfId="1" applyFont="1" applyFill="1" applyBorder="1" applyAlignment="1" applyProtection="1">
      <alignment horizontal="center" vertical="center" shrinkToFit="1"/>
    </xf>
    <xf numFmtId="181" fontId="3" fillId="3" borderId="11" xfId="1" applyNumberFormat="1" applyFont="1" applyFill="1" applyBorder="1" applyAlignment="1" applyProtection="1">
      <alignment horizontal="right" vertical="center" indent="1" shrinkToFit="1"/>
      <protection locked="0"/>
    </xf>
    <xf numFmtId="181" fontId="3" fillId="3" borderId="13" xfId="1" applyNumberFormat="1" applyFont="1" applyFill="1" applyBorder="1" applyAlignment="1" applyProtection="1">
      <alignment horizontal="right" vertical="center" indent="1" shrinkToFit="1"/>
      <protection locked="0"/>
    </xf>
    <xf numFmtId="181" fontId="3" fillId="3" borderId="12" xfId="1" applyNumberFormat="1" applyFont="1" applyFill="1" applyBorder="1" applyAlignment="1" applyProtection="1">
      <alignment horizontal="right" vertical="center" indent="1" shrinkToFit="1"/>
      <protection locked="0"/>
    </xf>
    <xf numFmtId="49" fontId="3" fillId="2" borderId="44" xfId="0" applyNumberFormat="1" applyFont="1" applyFill="1" applyBorder="1" applyAlignment="1">
      <alignment horizontal="center" vertical="center" shrinkToFit="1"/>
    </xf>
    <xf numFmtId="49" fontId="3" fillId="2" borderId="45" xfId="0" applyNumberFormat="1" applyFont="1" applyFill="1" applyBorder="1" applyAlignment="1">
      <alignment horizontal="center" vertical="center" shrinkToFit="1"/>
    </xf>
    <xf numFmtId="176" fontId="3" fillId="3" borderId="11" xfId="0" applyNumberFormat="1" applyFont="1" applyFill="1" applyBorder="1" applyAlignment="1" applyProtection="1">
      <alignment horizontal="center" vertical="center" shrinkToFit="1"/>
      <protection locked="0"/>
    </xf>
    <xf numFmtId="176" fontId="3" fillId="3" borderId="12" xfId="0" applyNumberFormat="1"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left" vertical="center" indent="1" shrinkToFit="1"/>
      <protection locked="0"/>
    </xf>
    <xf numFmtId="0" fontId="3" fillId="3" borderId="13" xfId="0" applyFont="1" applyFill="1" applyBorder="1" applyAlignment="1" applyProtection="1">
      <alignment horizontal="left" vertical="center" indent="1" shrinkToFit="1"/>
      <protection locked="0"/>
    </xf>
    <xf numFmtId="0" fontId="3" fillId="3" borderId="40" xfId="0" applyFont="1" applyFill="1" applyBorder="1" applyAlignment="1" applyProtection="1">
      <alignment horizontal="left" vertical="center" indent="1" shrinkToFit="1"/>
      <protection locked="0"/>
    </xf>
    <xf numFmtId="180" fontId="3" fillId="3" borderId="11" xfId="1" applyNumberFormat="1" applyFont="1" applyFill="1" applyBorder="1" applyAlignment="1" applyProtection="1">
      <alignment horizontal="right" vertical="center" indent="1" shrinkToFit="1"/>
      <protection locked="0"/>
    </xf>
    <xf numFmtId="180" fontId="3" fillId="3" borderId="12" xfId="1" applyNumberFormat="1" applyFont="1" applyFill="1" applyBorder="1" applyAlignment="1" applyProtection="1">
      <alignment horizontal="right" vertical="center" indent="1" shrinkToFit="1"/>
      <protection locked="0"/>
    </xf>
    <xf numFmtId="0" fontId="3" fillId="3" borderId="14" xfId="0" applyFont="1" applyFill="1" applyBorder="1" applyAlignment="1" applyProtection="1">
      <alignment horizontal="left" vertical="center" indent="1" shrinkToFit="1"/>
      <protection locked="0"/>
    </xf>
    <xf numFmtId="0" fontId="3" fillId="3" borderId="12" xfId="0" applyFont="1" applyFill="1" applyBorder="1" applyAlignment="1" applyProtection="1">
      <alignment horizontal="left" vertical="center" indent="1" shrinkToFit="1"/>
      <protection locked="0"/>
    </xf>
    <xf numFmtId="38" fontId="3" fillId="2" borderId="16" xfId="1" applyFont="1" applyFill="1" applyBorder="1" applyAlignment="1" applyProtection="1">
      <alignment horizontal="center" vertical="center"/>
    </xf>
    <xf numFmtId="38" fontId="3" fillId="2" borderId="18" xfId="1" applyFont="1" applyFill="1" applyBorder="1" applyAlignment="1" applyProtection="1">
      <alignment horizontal="center" vertical="center"/>
    </xf>
    <xf numFmtId="38" fontId="3" fillId="2" borderId="17" xfId="1" applyFont="1" applyFill="1" applyBorder="1" applyAlignment="1" applyProtection="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180" fontId="3" fillId="3" borderId="42" xfId="1" applyNumberFormat="1" applyFont="1" applyFill="1" applyBorder="1" applyAlignment="1" applyProtection="1">
      <alignment horizontal="right" vertical="center" indent="1" shrinkToFit="1"/>
      <protection locked="0"/>
    </xf>
    <xf numFmtId="180" fontId="3" fillId="3" borderId="41" xfId="1" applyNumberFormat="1" applyFont="1" applyFill="1" applyBorder="1" applyAlignment="1" applyProtection="1">
      <alignment horizontal="right" vertical="center" indent="1" shrinkToFit="1"/>
      <protection locked="0"/>
    </xf>
    <xf numFmtId="181" fontId="3" fillId="3" borderId="42" xfId="1" applyNumberFormat="1" applyFont="1" applyFill="1" applyBorder="1" applyAlignment="1" applyProtection="1">
      <alignment horizontal="right" vertical="center" indent="1" shrinkToFit="1"/>
      <protection locked="0"/>
    </xf>
    <xf numFmtId="181" fontId="3" fillId="3" borderId="27" xfId="1" applyNumberFormat="1" applyFont="1" applyFill="1" applyBorder="1" applyAlignment="1" applyProtection="1">
      <alignment horizontal="right" vertical="center" indent="1" shrinkToFit="1"/>
      <protection locked="0"/>
    </xf>
    <xf numFmtId="181" fontId="3" fillId="3" borderId="41" xfId="1" applyNumberFormat="1" applyFont="1" applyFill="1" applyBorder="1" applyAlignment="1" applyProtection="1">
      <alignment horizontal="right" vertical="center" indent="1" shrinkToFit="1"/>
      <protection locked="0"/>
    </xf>
    <xf numFmtId="178" fontId="3" fillId="0" borderId="42" xfId="1" applyNumberFormat="1" applyFont="1" applyBorder="1" applyAlignment="1" applyProtection="1">
      <alignment horizontal="right" vertical="center" indent="1" shrinkToFit="1"/>
    </xf>
    <xf numFmtId="178" fontId="3" fillId="0" borderId="27" xfId="1" applyNumberFormat="1" applyFont="1" applyBorder="1" applyAlignment="1" applyProtection="1">
      <alignment horizontal="right" vertical="center" indent="1" shrinkToFit="1"/>
    </xf>
    <xf numFmtId="178" fontId="3" fillId="0" borderId="41" xfId="1" applyNumberFormat="1" applyFont="1" applyBorder="1" applyAlignment="1" applyProtection="1">
      <alignment horizontal="right" vertical="center" indent="1" shrinkToFi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16"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4" fillId="3" borderId="50" xfId="0" applyFont="1" applyFill="1" applyBorder="1" applyAlignment="1" applyProtection="1">
      <alignment horizontal="left" vertical="center" indent="1" shrinkToFit="1"/>
      <protection locked="0"/>
    </xf>
    <xf numFmtId="0" fontId="4" fillId="3" borderId="51" xfId="0" applyFont="1" applyFill="1" applyBorder="1" applyAlignment="1" applyProtection="1">
      <alignment horizontal="left" vertical="center" indent="1" shrinkToFit="1"/>
      <protection locked="0"/>
    </xf>
    <xf numFmtId="0" fontId="4" fillId="3" borderId="52" xfId="0" applyFont="1" applyFill="1" applyBorder="1" applyAlignment="1" applyProtection="1">
      <alignment horizontal="left" vertical="center" indent="1" shrinkToFit="1"/>
      <protection locked="0"/>
    </xf>
    <xf numFmtId="0" fontId="9" fillId="0" borderId="0" xfId="0" applyFont="1" applyAlignment="1">
      <alignment horizontal="left" vertical="center"/>
    </xf>
    <xf numFmtId="38" fontId="3" fillId="3" borderId="0" xfId="1" applyFont="1" applyFill="1" applyAlignment="1" applyProtection="1">
      <alignment vertical="center" shrinkToFit="1"/>
      <protection locked="0"/>
    </xf>
    <xf numFmtId="38" fontId="5" fillId="0" borderId="5" xfId="1" applyFont="1" applyBorder="1" applyAlignment="1" applyProtection="1">
      <alignment horizontal="distributed" vertical="center" indent="1"/>
    </xf>
    <xf numFmtId="38" fontId="5" fillId="0" borderId="0" xfId="1" applyFont="1" applyAlignment="1" applyProtection="1">
      <alignment horizontal="distributed" vertical="center" indent="1"/>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3" fillId="0" borderId="52" xfId="0" applyFont="1" applyBorder="1" applyAlignment="1">
      <alignment horizontal="distributed" vertical="center"/>
    </xf>
    <xf numFmtId="49" fontId="4" fillId="0" borderId="16"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horizontal="center" vertical="center" shrinkToFit="1"/>
      <protection locked="0"/>
    </xf>
    <xf numFmtId="38" fontId="3" fillId="3" borderId="0" xfId="1" applyFont="1" applyFill="1" applyAlignment="1" applyProtection="1">
      <alignment horizontal="left" vertical="center" shrinkToFit="1"/>
      <protection locked="0"/>
    </xf>
    <xf numFmtId="0" fontId="5" fillId="0" borderId="0" xfId="0" applyFont="1" applyAlignment="1">
      <alignment horizontal="distributed" vertical="center" indent="1"/>
    </xf>
    <xf numFmtId="179" fontId="3" fillId="3" borderId="0" xfId="1" applyNumberFormat="1" applyFont="1" applyFill="1" applyBorder="1" applyAlignment="1" applyProtection="1">
      <alignment horizontal="left" vertical="center" shrinkToFit="1"/>
      <protection locked="0"/>
    </xf>
    <xf numFmtId="179" fontId="3" fillId="3" borderId="8" xfId="1" applyNumberFormat="1" applyFont="1" applyFill="1" applyBorder="1" applyAlignment="1" applyProtection="1">
      <alignment horizontal="left" vertical="center" shrinkToFit="1"/>
      <protection locked="0"/>
    </xf>
    <xf numFmtId="176" fontId="3" fillId="3" borderId="28" xfId="0" applyNumberFormat="1" applyFont="1" applyFill="1" applyBorder="1" applyAlignment="1" applyProtection="1">
      <alignment horizontal="center" vertical="center" shrinkToFit="1"/>
      <protection locked="0"/>
    </xf>
    <xf numFmtId="176" fontId="3" fillId="3" borderId="29" xfId="0" applyNumberFormat="1"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left" vertical="center" indent="1" shrinkToFit="1"/>
      <protection locked="0"/>
    </xf>
    <xf numFmtId="0" fontId="3" fillId="3" borderId="30" xfId="0" applyFont="1" applyFill="1" applyBorder="1" applyAlignment="1" applyProtection="1">
      <alignment horizontal="left" vertical="center" indent="1" shrinkToFit="1"/>
      <protection locked="0"/>
    </xf>
    <xf numFmtId="0" fontId="3" fillId="3" borderId="37" xfId="0" applyFont="1" applyFill="1" applyBorder="1" applyAlignment="1" applyProtection="1">
      <alignment horizontal="left" vertical="center" indent="1" shrinkToFit="1"/>
      <protection locked="0"/>
    </xf>
    <xf numFmtId="180" fontId="3" fillId="3" borderId="28" xfId="1" applyNumberFormat="1" applyFont="1" applyFill="1" applyBorder="1" applyAlignment="1" applyProtection="1">
      <alignment horizontal="right" vertical="center" indent="1" shrinkToFit="1"/>
      <protection locked="0"/>
    </xf>
    <xf numFmtId="180" fontId="3" fillId="3" borderId="29" xfId="1" applyNumberFormat="1" applyFont="1" applyFill="1" applyBorder="1" applyAlignment="1" applyProtection="1">
      <alignment horizontal="right" vertical="center" indent="1" shrinkToFit="1"/>
      <protection locked="0"/>
    </xf>
    <xf numFmtId="181" fontId="3" fillId="3" borderId="28" xfId="1" applyNumberFormat="1" applyFont="1" applyFill="1" applyBorder="1" applyAlignment="1" applyProtection="1">
      <alignment horizontal="right" vertical="center" indent="1" shrinkToFit="1"/>
      <protection locked="0"/>
    </xf>
    <xf numFmtId="181" fontId="3" fillId="3" borderId="30" xfId="1" applyNumberFormat="1" applyFont="1" applyFill="1" applyBorder="1" applyAlignment="1" applyProtection="1">
      <alignment horizontal="right" vertical="center" indent="1" shrinkToFit="1"/>
      <protection locked="0"/>
    </xf>
    <xf numFmtId="181" fontId="3" fillId="3" borderId="29" xfId="1" applyNumberFormat="1" applyFont="1" applyFill="1" applyBorder="1" applyAlignment="1" applyProtection="1">
      <alignment horizontal="right" vertical="center" indent="1" shrinkToFit="1"/>
      <protection locked="0"/>
    </xf>
    <xf numFmtId="178" fontId="3" fillId="0" borderId="28" xfId="1" applyNumberFormat="1" applyFont="1" applyBorder="1" applyAlignment="1" applyProtection="1">
      <alignment horizontal="right" vertical="center" indent="1" shrinkToFit="1"/>
      <protection hidden="1"/>
    </xf>
    <xf numFmtId="178" fontId="3" fillId="0" borderId="30" xfId="1" applyNumberFormat="1" applyFont="1" applyBorder="1" applyAlignment="1" applyProtection="1">
      <alignment horizontal="right" vertical="center" indent="1" shrinkToFit="1"/>
      <protection hidden="1"/>
    </xf>
    <xf numFmtId="178" fontId="3" fillId="0" borderId="29" xfId="1" applyNumberFormat="1" applyFont="1" applyBorder="1" applyAlignment="1" applyProtection="1">
      <alignment horizontal="right" vertical="center" indent="1" shrinkToFit="1"/>
      <protection hidden="1"/>
    </xf>
    <xf numFmtId="0" fontId="3" fillId="3" borderId="28" xfId="1" applyNumberFormat="1" applyFont="1" applyFill="1" applyBorder="1" applyAlignment="1" applyProtection="1">
      <alignment horizontal="left" vertical="center" indent="1" shrinkToFit="1"/>
      <protection locked="0"/>
    </xf>
    <xf numFmtId="0" fontId="3" fillId="3" borderId="30" xfId="1" applyNumberFormat="1" applyFont="1" applyFill="1" applyBorder="1" applyAlignment="1" applyProtection="1">
      <alignment horizontal="left" vertical="center" indent="1" shrinkToFit="1"/>
      <protection locked="0"/>
    </xf>
    <xf numFmtId="0" fontId="3" fillId="3" borderId="29" xfId="1" applyNumberFormat="1" applyFont="1" applyFill="1" applyBorder="1" applyAlignment="1" applyProtection="1">
      <alignment horizontal="left" vertical="center" indent="1" shrinkToFit="1"/>
      <protection locked="0"/>
    </xf>
    <xf numFmtId="38" fontId="3" fillId="3" borderId="0" xfId="1" applyFont="1" applyFill="1" applyBorder="1" applyAlignment="1" applyProtection="1">
      <alignment vertical="center" shrinkToFit="1"/>
      <protection locked="0"/>
    </xf>
    <xf numFmtId="0" fontId="3" fillId="3" borderId="18" xfId="1" applyNumberFormat="1" applyFont="1" applyFill="1" applyBorder="1" applyAlignment="1" applyProtection="1">
      <alignment vertical="center" shrinkToFit="1"/>
      <protection locked="0"/>
    </xf>
    <xf numFmtId="0" fontId="10" fillId="0" borderId="20" xfId="0" applyFont="1" applyBorder="1" applyAlignment="1">
      <alignment horizontal="distributed" vertical="center"/>
    </xf>
    <xf numFmtId="0" fontId="5" fillId="0" borderId="53" xfId="0" applyFont="1" applyBorder="1" applyAlignment="1">
      <alignment horizontal="distributed" vertical="center" indent="1"/>
    </xf>
    <xf numFmtId="49" fontId="3" fillId="0" borderId="20" xfId="1" applyNumberFormat="1" applyFont="1" applyBorder="1" applyAlignment="1" applyProtection="1">
      <alignment horizontal="center" vertical="center"/>
    </xf>
    <xf numFmtId="38" fontId="4" fillId="0" borderId="20" xfId="1" applyFont="1" applyBorder="1" applyAlignment="1" applyProtection="1">
      <alignment horizontal="center" vertical="center"/>
    </xf>
    <xf numFmtId="0" fontId="4" fillId="0" borderId="0" xfId="0" applyFont="1" applyAlignment="1">
      <alignment horizontal="center" vertical="center"/>
    </xf>
    <xf numFmtId="0" fontId="3" fillId="3" borderId="42" xfId="1" applyNumberFormat="1" applyFont="1" applyFill="1" applyBorder="1" applyAlignment="1" applyProtection="1">
      <alignment horizontal="left" vertical="center" indent="1" shrinkToFit="1"/>
      <protection locked="0"/>
    </xf>
    <xf numFmtId="0" fontId="3" fillId="3" borderId="27" xfId="1" applyNumberFormat="1" applyFont="1" applyFill="1" applyBorder="1" applyAlignment="1" applyProtection="1">
      <alignment horizontal="left" vertical="center" indent="1" shrinkToFit="1"/>
      <protection locked="0"/>
    </xf>
    <xf numFmtId="0" fontId="3" fillId="3" borderId="41" xfId="1" applyNumberFormat="1" applyFont="1" applyFill="1" applyBorder="1" applyAlignment="1" applyProtection="1">
      <alignment horizontal="left" vertical="center" indent="1" shrinkToFit="1"/>
      <protection locked="0"/>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78" fontId="17" fillId="0" borderId="20" xfId="1" applyNumberFormat="1" applyFont="1" applyBorder="1" applyAlignment="1" applyProtection="1">
      <alignment horizontal="center" vertical="center" shrinkToFit="1"/>
    </xf>
    <xf numFmtId="178" fontId="17" fillId="0" borderId="24" xfId="1" applyNumberFormat="1" applyFont="1" applyBorder="1" applyAlignment="1" applyProtection="1">
      <alignment horizontal="center" vertical="center" shrinkToFit="1"/>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distributed"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24" xfId="0" applyFont="1" applyBorder="1" applyAlignment="1">
      <alignment horizontal="distributed" vertical="center"/>
    </xf>
    <xf numFmtId="0" fontId="10" fillId="0" borderId="25" xfId="0" applyFont="1" applyBorder="1" applyAlignment="1">
      <alignment horizontal="distributed" vertical="center"/>
    </xf>
    <xf numFmtId="176" fontId="3" fillId="3" borderId="42" xfId="0" applyNumberFormat="1" applyFont="1" applyFill="1" applyBorder="1" applyAlignment="1" applyProtection="1">
      <alignment horizontal="center" vertical="center" shrinkToFit="1"/>
      <protection locked="0"/>
    </xf>
    <xf numFmtId="176" fontId="3" fillId="3" borderId="41"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horizontal="left" vertical="center" indent="1" shrinkToFit="1"/>
      <protection locked="0"/>
    </xf>
    <xf numFmtId="0" fontId="3" fillId="3" borderId="27" xfId="0" applyFont="1" applyFill="1" applyBorder="1" applyAlignment="1" applyProtection="1">
      <alignment horizontal="left" vertical="center" indent="1" shrinkToFit="1"/>
      <protection locked="0"/>
    </xf>
    <xf numFmtId="0" fontId="3" fillId="3" borderId="43" xfId="0" applyFont="1" applyFill="1" applyBorder="1" applyAlignment="1" applyProtection="1">
      <alignment horizontal="left" vertical="center" indent="1" shrinkToFit="1"/>
      <protection locked="0"/>
    </xf>
    <xf numFmtId="0" fontId="3" fillId="2" borderId="33"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26" xfId="0" applyFont="1" applyFill="1" applyBorder="1" applyAlignment="1" applyProtection="1">
      <alignment horizontal="left" vertical="center" indent="1" shrinkToFit="1"/>
      <protection locked="0"/>
    </xf>
    <xf numFmtId="0" fontId="3" fillId="3" borderId="41" xfId="0" applyFont="1" applyFill="1" applyBorder="1" applyAlignment="1" applyProtection="1">
      <alignment horizontal="left" vertical="center" indent="1" shrinkToFit="1"/>
      <protection locked="0"/>
    </xf>
    <xf numFmtId="0" fontId="18" fillId="0" borderId="0" xfId="0" applyFont="1" applyAlignment="1">
      <alignment horizontal="center" vertical="center"/>
    </xf>
    <xf numFmtId="14" fontId="5" fillId="0" borderId="2" xfId="0" applyNumberFormat="1" applyFont="1" applyBorder="1" applyAlignment="1">
      <alignment horizontal="center" vertical="center" shrinkToFit="1"/>
    </xf>
    <xf numFmtId="14" fontId="5" fillId="0" borderId="3" xfId="0" applyNumberFormat="1" applyFont="1" applyBorder="1" applyAlignment="1">
      <alignment horizontal="center"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38" fontId="3" fillId="0" borderId="34" xfId="1" applyFont="1" applyFill="1" applyBorder="1" applyAlignment="1" applyProtection="1">
      <alignment horizontal="center" vertical="center" shrinkToFit="1"/>
      <protection hidden="1"/>
    </xf>
    <xf numFmtId="38" fontId="3" fillId="0" borderId="36" xfId="1" applyFont="1" applyFill="1" applyBorder="1" applyAlignment="1" applyProtection="1">
      <alignment horizontal="center" vertical="center" shrinkToFit="1"/>
      <protection hidden="1"/>
    </xf>
    <xf numFmtId="178" fontId="3" fillId="0" borderId="34" xfId="1" applyNumberFormat="1" applyFont="1" applyFill="1" applyBorder="1" applyAlignment="1" applyProtection="1">
      <alignment vertical="center" shrinkToFit="1"/>
      <protection hidden="1"/>
    </xf>
    <xf numFmtId="178" fontId="3" fillId="0" borderId="36" xfId="1" applyNumberFormat="1" applyFont="1" applyFill="1" applyBorder="1" applyAlignment="1" applyProtection="1">
      <alignment vertical="center" shrinkToFit="1"/>
      <protection hidden="1"/>
    </xf>
    <xf numFmtId="0" fontId="3" fillId="3" borderId="31" xfId="0" applyFont="1" applyFill="1" applyBorder="1" applyAlignment="1" applyProtection="1">
      <alignment horizontal="left" vertical="center" indent="1" shrinkToFit="1"/>
      <protection locked="0"/>
    </xf>
    <xf numFmtId="0" fontId="3" fillId="3" borderId="29" xfId="0" applyFont="1" applyFill="1" applyBorder="1" applyAlignment="1" applyProtection="1">
      <alignment horizontal="left" vertical="center" indent="1" shrinkToFit="1"/>
      <protection locked="0"/>
    </xf>
    <xf numFmtId="178" fontId="3" fillId="0" borderId="44" xfId="1" applyNumberFormat="1" applyFont="1" applyFill="1" applyBorder="1" applyAlignment="1" applyProtection="1">
      <alignment vertical="center" shrinkToFit="1"/>
      <protection hidden="1"/>
    </xf>
    <xf numFmtId="178" fontId="3" fillId="0" borderId="45" xfId="1" applyNumberFormat="1" applyFont="1" applyFill="1" applyBorder="1" applyAlignment="1" applyProtection="1">
      <alignment vertical="center" shrinkToFit="1"/>
      <protection hidden="1"/>
    </xf>
    <xf numFmtId="38" fontId="3" fillId="0" borderId="0" xfId="1" applyFont="1" applyBorder="1" applyAlignment="1" applyProtection="1">
      <alignment vertical="center" shrinkToFit="1"/>
    </xf>
    <xf numFmtId="179" fontId="3" fillId="0" borderId="0" xfId="1" applyNumberFormat="1" applyFont="1" applyBorder="1" applyAlignment="1" applyProtection="1">
      <alignment horizontal="left" vertical="center" shrinkToFit="1"/>
    </xf>
    <xf numFmtId="179" fontId="3" fillId="0" borderId="8" xfId="1" applyNumberFormat="1" applyFont="1" applyBorder="1" applyAlignment="1" applyProtection="1">
      <alignment horizontal="left" vertical="center" shrinkToFit="1"/>
    </xf>
    <xf numFmtId="38" fontId="3" fillId="0" borderId="0" xfId="1" applyFont="1" applyAlignment="1" applyProtection="1">
      <alignment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49" fontId="4" fillId="0" borderId="16" xfId="0" applyNumberFormat="1"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50" xfId="0" applyFont="1" applyBorder="1" applyAlignment="1">
      <alignment horizontal="left" vertical="center" indent="1" shrinkToFit="1"/>
    </xf>
    <xf numFmtId="0" fontId="4" fillId="0" borderId="51" xfId="0" applyFont="1" applyBorder="1" applyAlignment="1">
      <alignment horizontal="left" vertical="center" indent="1" shrinkToFit="1"/>
    </xf>
    <xf numFmtId="0" fontId="4" fillId="0" borderId="52" xfId="0" applyFont="1" applyBorder="1" applyAlignment="1">
      <alignment horizontal="left" vertical="center" indent="1" shrinkToFit="1"/>
    </xf>
    <xf numFmtId="0" fontId="3" fillId="0" borderId="18" xfId="1" applyNumberFormat="1" applyFont="1" applyBorder="1" applyAlignment="1" applyProtection="1">
      <alignment vertical="center" shrinkToFit="1"/>
    </xf>
    <xf numFmtId="176" fontId="3" fillId="0" borderId="42" xfId="0" applyNumberFormat="1" applyFont="1" applyBorder="1" applyAlignment="1">
      <alignment horizontal="center" vertical="center" shrinkToFit="1"/>
    </xf>
    <xf numFmtId="176" fontId="3" fillId="0" borderId="41" xfId="0" applyNumberFormat="1" applyFont="1" applyBorder="1" applyAlignment="1">
      <alignment horizontal="center" vertical="center" shrinkToFit="1"/>
    </xf>
    <xf numFmtId="0" fontId="3" fillId="0" borderId="42" xfId="0" applyFont="1" applyBorder="1" applyAlignment="1">
      <alignment horizontal="left" vertical="center" indent="1" shrinkToFit="1"/>
    </xf>
    <xf numFmtId="0" fontId="3" fillId="0" borderId="27" xfId="0" applyFont="1" applyBorder="1" applyAlignment="1">
      <alignment horizontal="left" vertical="center" indent="1" shrinkToFit="1"/>
    </xf>
    <xf numFmtId="0" fontId="3" fillId="0" borderId="43" xfId="0" applyFont="1" applyBorder="1" applyAlignment="1">
      <alignment horizontal="left" vertical="center" indent="1" shrinkToFit="1"/>
    </xf>
    <xf numFmtId="0" fontId="3" fillId="0" borderId="26" xfId="0" applyFont="1" applyBorder="1" applyAlignment="1">
      <alignment horizontal="left" vertical="center" indent="1" shrinkToFit="1"/>
    </xf>
    <xf numFmtId="0" fontId="3" fillId="0" borderId="41" xfId="0" applyFont="1" applyBorder="1" applyAlignment="1">
      <alignment horizontal="left" vertical="center" indent="1" shrinkToFit="1"/>
    </xf>
    <xf numFmtId="180" fontId="3" fillId="0" borderId="11" xfId="0" applyNumberFormat="1" applyFont="1" applyBorder="1" applyAlignment="1">
      <alignment horizontal="right" vertical="center" indent="1" shrinkToFit="1"/>
    </xf>
    <xf numFmtId="180" fontId="3" fillId="0" borderId="12" xfId="0" applyNumberFormat="1" applyFont="1" applyBorder="1" applyAlignment="1">
      <alignment horizontal="right" vertical="center" indent="1" shrinkToFit="1"/>
    </xf>
    <xf numFmtId="181" fontId="3" fillId="0" borderId="42" xfId="1" applyNumberFormat="1" applyFont="1" applyBorder="1" applyAlignment="1" applyProtection="1">
      <alignment horizontal="right" vertical="center" indent="1" shrinkToFit="1"/>
    </xf>
    <xf numFmtId="181" fontId="3" fillId="0" borderId="27" xfId="1" applyNumberFormat="1" applyFont="1" applyBorder="1" applyAlignment="1" applyProtection="1">
      <alignment horizontal="right" vertical="center" indent="1" shrinkToFit="1"/>
    </xf>
    <xf numFmtId="181" fontId="3" fillId="0" borderId="41" xfId="1" applyNumberFormat="1" applyFont="1" applyBorder="1" applyAlignment="1" applyProtection="1">
      <alignment horizontal="right" vertical="center" indent="1" shrinkToFit="1"/>
    </xf>
    <xf numFmtId="178" fontId="3" fillId="0" borderId="42" xfId="1" applyNumberFormat="1" applyFont="1" applyBorder="1" applyAlignment="1" applyProtection="1">
      <alignment horizontal="right" vertical="center" indent="1" shrinkToFit="1"/>
      <protection hidden="1"/>
    </xf>
    <xf numFmtId="178" fontId="3" fillId="0" borderId="27" xfId="1" applyNumberFormat="1" applyFont="1" applyBorder="1" applyAlignment="1" applyProtection="1">
      <alignment horizontal="right" vertical="center" indent="1" shrinkToFit="1"/>
      <protection hidden="1"/>
    </xf>
    <xf numFmtId="178" fontId="3" fillId="0" borderId="41" xfId="1" applyNumberFormat="1" applyFont="1" applyBorder="1" applyAlignment="1" applyProtection="1">
      <alignment horizontal="right" vertical="center" indent="1" shrinkToFit="1"/>
      <protection hidden="1"/>
    </xf>
    <xf numFmtId="0" fontId="3" fillId="0" borderId="42" xfId="1" applyNumberFormat="1" applyFont="1" applyBorder="1" applyAlignment="1" applyProtection="1">
      <alignment horizontal="left" vertical="center" indent="1" shrinkToFit="1"/>
    </xf>
    <xf numFmtId="0" fontId="3" fillId="0" borderId="27" xfId="1" applyNumberFormat="1" applyFont="1" applyBorder="1" applyAlignment="1" applyProtection="1">
      <alignment horizontal="left" vertical="center" indent="1" shrinkToFit="1"/>
    </xf>
    <xf numFmtId="0" fontId="3" fillId="0" borderId="41" xfId="1" applyNumberFormat="1" applyFont="1" applyBorder="1" applyAlignment="1" applyProtection="1">
      <alignment horizontal="left" vertical="center" indent="1" shrinkToFit="1"/>
    </xf>
    <xf numFmtId="176" fontId="3" fillId="0" borderId="11"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0" fontId="3" fillId="0" borderId="11" xfId="0" applyFont="1" applyBorder="1" applyAlignment="1">
      <alignment horizontal="left" vertical="center" indent="1" shrinkToFit="1"/>
    </xf>
    <xf numFmtId="0" fontId="3" fillId="0" borderId="13" xfId="0" applyFont="1" applyBorder="1" applyAlignment="1">
      <alignment horizontal="left" vertical="center" indent="1" shrinkToFit="1"/>
    </xf>
    <xf numFmtId="0" fontId="3" fillId="0" borderId="40"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12" xfId="0" applyFont="1" applyBorder="1" applyAlignment="1">
      <alignment horizontal="left" vertical="center" indent="1" shrinkToFit="1"/>
    </xf>
    <xf numFmtId="181" fontId="3" fillId="0" borderId="11" xfId="1" applyNumberFormat="1" applyFont="1" applyBorder="1" applyAlignment="1" applyProtection="1">
      <alignment horizontal="right" vertical="center" indent="1" shrinkToFit="1"/>
    </xf>
    <xf numFmtId="181" fontId="3" fillId="0" borderId="13" xfId="1" applyNumberFormat="1" applyFont="1" applyBorder="1" applyAlignment="1" applyProtection="1">
      <alignment horizontal="right" vertical="center" indent="1" shrinkToFit="1"/>
    </xf>
    <xf numFmtId="181" fontId="3" fillId="0" borderId="12" xfId="1" applyNumberFormat="1" applyFont="1" applyBorder="1" applyAlignment="1" applyProtection="1">
      <alignment horizontal="right" vertical="center" indent="1" shrinkToFit="1"/>
    </xf>
    <xf numFmtId="178" fontId="3" fillId="0" borderId="11" xfId="1" applyNumberFormat="1" applyFont="1" applyBorder="1" applyAlignment="1" applyProtection="1">
      <alignment horizontal="right" vertical="center" indent="1" shrinkToFit="1"/>
      <protection hidden="1"/>
    </xf>
    <xf numFmtId="178" fontId="3" fillId="0" borderId="13" xfId="1" applyNumberFormat="1" applyFont="1" applyBorder="1" applyAlignment="1" applyProtection="1">
      <alignment horizontal="right" vertical="center" indent="1" shrinkToFit="1"/>
      <protection hidden="1"/>
    </xf>
    <xf numFmtId="178" fontId="3" fillId="0" borderId="12" xfId="1" applyNumberFormat="1" applyFont="1" applyBorder="1" applyAlignment="1" applyProtection="1">
      <alignment horizontal="right" vertical="center" indent="1" shrinkToFit="1"/>
      <protection hidden="1"/>
    </xf>
    <xf numFmtId="0" fontId="3" fillId="0" borderId="11" xfId="1" applyNumberFormat="1" applyFont="1" applyBorder="1" applyAlignment="1" applyProtection="1">
      <alignment horizontal="left" vertical="center" indent="1" shrinkToFit="1"/>
    </xf>
    <xf numFmtId="0" fontId="3" fillId="0" borderId="13" xfId="1" applyNumberFormat="1" applyFont="1" applyBorder="1" applyAlignment="1" applyProtection="1">
      <alignment horizontal="left" vertical="center" indent="1" shrinkToFit="1"/>
    </xf>
    <xf numFmtId="0" fontId="3" fillId="0" borderId="12" xfId="1" applyNumberFormat="1" applyFont="1" applyBorder="1" applyAlignment="1" applyProtection="1">
      <alignment horizontal="left" vertical="center" indent="1" shrinkToFit="1"/>
    </xf>
    <xf numFmtId="176" fontId="3" fillId="0" borderId="28" xfId="0" applyNumberFormat="1" applyFont="1" applyBorder="1" applyAlignment="1">
      <alignment horizontal="center" vertical="center" shrinkToFit="1"/>
    </xf>
    <xf numFmtId="176" fontId="3" fillId="0" borderId="29" xfId="0" applyNumberFormat="1" applyFont="1" applyBorder="1" applyAlignment="1">
      <alignment horizontal="center" vertical="center" shrinkToFit="1"/>
    </xf>
    <xf numFmtId="0" fontId="3" fillId="0" borderId="28" xfId="0" applyFont="1" applyBorder="1" applyAlignment="1">
      <alignment horizontal="left" vertical="center" indent="1" shrinkToFit="1"/>
    </xf>
    <xf numFmtId="0" fontId="3" fillId="0" borderId="30" xfId="0" applyFont="1" applyBorder="1" applyAlignment="1">
      <alignment horizontal="left" vertical="center" indent="1" shrinkToFit="1"/>
    </xf>
    <xf numFmtId="0" fontId="3" fillId="0" borderId="37" xfId="0" applyFont="1" applyBorder="1" applyAlignment="1">
      <alignment horizontal="left" vertical="center" indent="1" shrinkToFit="1"/>
    </xf>
    <xf numFmtId="0" fontId="3" fillId="0" borderId="31" xfId="0" applyFont="1" applyBorder="1" applyAlignment="1">
      <alignment horizontal="left" vertical="center" indent="1" shrinkToFit="1"/>
    </xf>
    <xf numFmtId="0" fontId="3" fillId="0" borderId="29" xfId="0" applyFont="1" applyBorder="1" applyAlignment="1">
      <alignment horizontal="left" vertical="center" indent="1" shrinkToFit="1"/>
    </xf>
    <xf numFmtId="180" fontId="3" fillId="0" borderId="28" xfId="0" applyNumberFormat="1" applyFont="1" applyBorder="1" applyAlignment="1">
      <alignment horizontal="right" vertical="center" indent="1" shrinkToFit="1"/>
    </xf>
    <xf numFmtId="180" fontId="3" fillId="0" borderId="29" xfId="0" applyNumberFormat="1" applyFont="1" applyBorder="1" applyAlignment="1">
      <alignment horizontal="right" vertical="center" indent="1" shrinkToFit="1"/>
    </xf>
    <xf numFmtId="181" fontId="3" fillId="0" borderId="28" xfId="1" applyNumberFormat="1" applyFont="1" applyBorder="1" applyAlignment="1" applyProtection="1">
      <alignment horizontal="right" vertical="center" indent="1" shrinkToFit="1"/>
    </xf>
    <xf numFmtId="181" fontId="3" fillId="0" borderId="30" xfId="1" applyNumberFormat="1" applyFont="1" applyBorder="1" applyAlignment="1" applyProtection="1">
      <alignment horizontal="right" vertical="center" indent="1" shrinkToFit="1"/>
    </xf>
    <xf numFmtId="181" fontId="3" fillId="0" borderId="29" xfId="1" applyNumberFormat="1" applyFont="1" applyBorder="1" applyAlignment="1" applyProtection="1">
      <alignment horizontal="right" vertical="center" indent="1" shrinkToFit="1"/>
    </xf>
    <xf numFmtId="0" fontId="3" fillId="0" borderId="28" xfId="1" applyNumberFormat="1" applyFont="1" applyBorder="1" applyAlignment="1" applyProtection="1">
      <alignment horizontal="left" vertical="center" indent="1" shrinkToFit="1"/>
    </xf>
    <xf numFmtId="0" fontId="3" fillId="0" borderId="30" xfId="1" applyNumberFormat="1" applyFont="1" applyBorder="1" applyAlignment="1" applyProtection="1">
      <alignment horizontal="left" vertical="center" indent="1" shrinkToFit="1"/>
    </xf>
    <xf numFmtId="0" fontId="3" fillId="0" borderId="29" xfId="1" applyNumberFormat="1" applyFont="1" applyBorder="1" applyAlignment="1" applyProtection="1">
      <alignment horizontal="left" vertical="center" indent="1" shrinkToFit="1"/>
    </xf>
    <xf numFmtId="178" fontId="3" fillId="0" borderId="44" xfId="1" applyNumberFormat="1" applyFont="1" applyFill="1" applyBorder="1" applyAlignment="1" applyProtection="1">
      <alignment horizontal="right" vertical="center" indent="1" shrinkToFit="1"/>
      <protection hidden="1"/>
    </xf>
    <xf numFmtId="178" fontId="3" fillId="0" borderId="46" xfId="1" applyNumberFormat="1" applyFont="1" applyFill="1" applyBorder="1" applyAlignment="1" applyProtection="1">
      <alignment horizontal="right" vertical="center" indent="1" shrinkToFit="1"/>
      <protection hidden="1"/>
    </xf>
    <xf numFmtId="178" fontId="3" fillId="0" borderId="45" xfId="1" applyNumberFormat="1" applyFont="1" applyFill="1" applyBorder="1" applyAlignment="1" applyProtection="1">
      <alignment horizontal="right" vertical="center" indent="1" shrinkToFit="1"/>
      <protection hidden="1"/>
    </xf>
    <xf numFmtId="178" fontId="3" fillId="0" borderId="47" xfId="1" applyNumberFormat="1" applyFont="1" applyFill="1" applyBorder="1" applyAlignment="1" applyProtection="1">
      <alignment horizontal="right" vertical="center" indent="1" shrinkToFit="1"/>
      <protection hidden="1"/>
    </xf>
    <xf numFmtId="178" fontId="3" fillId="0" borderId="48" xfId="1" applyNumberFormat="1" applyFont="1" applyFill="1" applyBorder="1" applyAlignment="1" applyProtection="1">
      <alignment horizontal="right" vertical="center" indent="1" shrinkToFit="1"/>
      <protection hidden="1"/>
    </xf>
    <xf numFmtId="178" fontId="3" fillId="0" borderId="49" xfId="1" applyNumberFormat="1" applyFont="1" applyFill="1" applyBorder="1" applyAlignment="1" applyProtection="1">
      <alignment horizontal="right" vertical="center" indent="1" shrinkToFit="1"/>
      <protection hidden="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38" fontId="3" fillId="0" borderId="2" xfId="1" applyFont="1" applyBorder="1" applyAlignment="1" applyProtection="1">
      <alignment horizontal="center" vertical="center" shrinkToFit="1"/>
    </xf>
    <xf numFmtId="38" fontId="3" fillId="0" borderId="4" xfId="1" applyFont="1" applyBorder="1" applyAlignment="1" applyProtection="1">
      <alignment horizontal="center" vertical="center" shrinkToFit="1"/>
    </xf>
    <xf numFmtId="38" fontId="3" fillId="0" borderId="5" xfId="1" applyFont="1" applyBorder="1" applyAlignment="1" applyProtection="1">
      <alignment horizontal="center" vertical="center" shrinkToFit="1"/>
    </xf>
    <xf numFmtId="38" fontId="3" fillId="0" borderId="6" xfId="1" applyFont="1" applyBorder="1" applyAlignment="1" applyProtection="1">
      <alignment horizontal="center" vertical="center" shrinkToFit="1"/>
    </xf>
    <xf numFmtId="38" fontId="3" fillId="0" borderId="7" xfId="1" applyFont="1" applyBorder="1" applyAlignment="1" applyProtection="1">
      <alignment horizontal="center" vertical="center" shrinkToFit="1"/>
    </xf>
    <xf numFmtId="38" fontId="3" fillId="0" borderId="9" xfId="1" applyFont="1" applyBorder="1" applyAlignment="1" applyProtection="1">
      <alignment horizontal="center" vertical="center" shrinkToFit="1"/>
    </xf>
    <xf numFmtId="178" fontId="3" fillId="0" borderId="34" xfId="1" applyNumberFormat="1" applyFont="1" applyFill="1" applyBorder="1" applyAlignment="1" applyProtection="1">
      <alignment horizontal="right" vertical="center" indent="1" shrinkToFit="1"/>
      <protection hidden="1"/>
    </xf>
    <xf numFmtId="178" fontId="3" fillId="0" borderId="35" xfId="1" applyNumberFormat="1" applyFont="1" applyFill="1" applyBorder="1" applyAlignment="1" applyProtection="1">
      <alignment horizontal="right" vertical="center" indent="1" shrinkToFit="1"/>
      <protection hidden="1"/>
    </xf>
    <xf numFmtId="178" fontId="3" fillId="0" borderId="36" xfId="1" applyNumberFormat="1" applyFont="1" applyFill="1" applyBorder="1" applyAlignment="1" applyProtection="1">
      <alignment horizontal="right" vertical="center" indent="1" shrinkToFit="1"/>
      <protection hidden="1"/>
    </xf>
    <xf numFmtId="49" fontId="3" fillId="2" borderId="46" xfId="0" applyNumberFormat="1" applyFont="1" applyFill="1" applyBorder="1" applyAlignment="1">
      <alignment horizontal="center" vertical="center" shrinkToFit="1"/>
    </xf>
    <xf numFmtId="49" fontId="3" fillId="2" borderId="35" xfId="0" applyNumberFormat="1" applyFont="1" applyFill="1" applyBorder="1" applyAlignment="1">
      <alignment horizontal="center" vertical="center" shrinkToFit="1"/>
    </xf>
    <xf numFmtId="0" fontId="3" fillId="0" borderId="0" xfId="0" applyFont="1" applyAlignment="1">
      <alignment horizontal="center" vertical="center"/>
    </xf>
    <xf numFmtId="38" fontId="4" fillId="0" borderId="0" xfId="1" applyFont="1" applyAlignment="1" applyProtection="1">
      <alignment horizontal="center" vertical="center"/>
    </xf>
    <xf numFmtId="177" fontId="4" fillId="3" borderId="0" xfId="1" applyNumberFormat="1" applyFont="1" applyFill="1" applyAlignment="1" applyProtection="1">
      <alignment horizontal="center" vertical="center" shrinkToFit="1"/>
      <protection locked="0"/>
    </xf>
    <xf numFmtId="177" fontId="4" fillId="0" borderId="0" xfId="1" applyNumberFormat="1" applyFont="1" applyAlignment="1" applyProtection="1">
      <alignment horizontal="center" vertical="center" shrinkToFit="1"/>
    </xf>
    <xf numFmtId="176" fontId="4" fillId="0" borderId="5" xfId="0" applyNumberFormat="1" applyFont="1" applyBorder="1" applyAlignment="1">
      <alignment horizontal="left" vertical="center" indent="1" shrinkToFit="1"/>
    </xf>
    <xf numFmtId="176" fontId="4" fillId="0" borderId="0" xfId="0" applyNumberFormat="1" applyFont="1" applyAlignment="1">
      <alignment horizontal="left" vertical="center" indent="1" shrinkToFi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8" fillId="0" borderId="0" xfId="0" applyFont="1" applyAlignment="1">
      <alignment horizontal="left" vertical="center"/>
    </xf>
    <xf numFmtId="0" fontId="16" fillId="0" borderId="0" xfId="0" applyFont="1" applyAlignment="1">
      <alignment horizontal="left" vertical="center" wrapText="1"/>
    </xf>
    <xf numFmtId="176" fontId="16" fillId="0" borderId="2" xfId="0" applyNumberFormat="1" applyFont="1" applyBorder="1" applyAlignment="1">
      <alignment horizontal="center" vertical="center" shrinkToFit="1"/>
    </xf>
    <xf numFmtId="176" fontId="16" fillId="0" borderId="3" xfId="0" applyNumberFormat="1" applyFont="1" applyBorder="1" applyAlignment="1">
      <alignment horizontal="center" vertical="center" shrinkToFit="1"/>
    </xf>
    <xf numFmtId="178" fontId="3" fillId="0" borderId="35" xfId="1" applyNumberFormat="1" applyFont="1" applyFill="1" applyBorder="1" applyAlignment="1" applyProtection="1">
      <alignment horizontal="right" vertical="center" shrinkToFit="1"/>
    </xf>
    <xf numFmtId="178" fontId="3" fillId="0" borderId="36" xfId="1" applyNumberFormat="1" applyFont="1" applyFill="1" applyBorder="1" applyAlignment="1" applyProtection="1">
      <alignment horizontal="right" vertical="center" shrinkToFit="1"/>
    </xf>
    <xf numFmtId="178" fontId="3" fillId="0" borderId="34" xfId="1" applyNumberFormat="1" applyFont="1" applyFill="1" applyBorder="1" applyAlignment="1" applyProtection="1">
      <alignment vertical="center" shrinkToFit="1"/>
    </xf>
    <xf numFmtId="178" fontId="3" fillId="0" borderId="36" xfId="1" applyNumberFormat="1" applyFont="1" applyFill="1" applyBorder="1" applyAlignment="1" applyProtection="1">
      <alignment vertical="center" shrinkToFit="1"/>
    </xf>
    <xf numFmtId="38" fontId="3" fillId="0" borderId="34" xfId="1" applyFont="1" applyFill="1" applyBorder="1" applyAlignment="1" applyProtection="1">
      <alignment horizontal="center" vertical="center" shrinkToFit="1"/>
    </xf>
    <xf numFmtId="38" fontId="3" fillId="0" borderId="36" xfId="1" applyFont="1" applyFill="1" applyBorder="1" applyAlignment="1" applyProtection="1">
      <alignment horizontal="center" vertical="center" shrinkToFit="1"/>
    </xf>
    <xf numFmtId="178" fontId="3" fillId="0" borderId="46" xfId="1" applyNumberFormat="1" applyFont="1" applyFill="1" applyBorder="1" applyAlignment="1" applyProtection="1">
      <alignment horizontal="right" vertical="center" shrinkToFit="1"/>
    </xf>
    <xf numFmtId="178" fontId="3" fillId="0" borderId="45" xfId="1" applyNumberFormat="1" applyFont="1" applyFill="1" applyBorder="1" applyAlignment="1" applyProtection="1">
      <alignment horizontal="right" vertical="center" shrinkToFit="1"/>
    </xf>
    <xf numFmtId="178" fontId="3" fillId="0" borderId="44" xfId="1" applyNumberFormat="1" applyFont="1" applyFill="1" applyBorder="1" applyAlignment="1" applyProtection="1">
      <alignment vertical="center" shrinkToFit="1"/>
    </xf>
    <xf numFmtId="178" fontId="3" fillId="0" borderId="45" xfId="1" applyNumberFormat="1" applyFont="1" applyFill="1" applyBorder="1" applyAlignment="1" applyProtection="1">
      <alignment vertical="center" shrinkToFit="1"/>
    </xf>
    <xf numFmtId="178" fontId="3" fillId="3" borderId="28" xfId="1" applyNumberFormat="1" applyFont="1" applyFill="1" applyBorder="1" applyAlignment="1" applyProtection="1">
      <alignment horizontal="right" vertical="center" indent="1" shrinkToFit="1"/>
      <protection locked="0"/>
    </xf>
    <xf numFmtId="178" fontId="3" fillId="3" borderId="30" xfId="1" applyNumberFormat="1" applyFont="1" applyFill="1" applyBorder="1" applyAlignment="1" applyProtection="1">
      <alignment horizontal="right" vertical="center" indent="1" shrinkToFit="1"/>
      <protection locked="0"/>
    </xf>
    <xf numFmtId="178" fontId="3" fillId="3" borderId="29" xfId="1" applyNumberFormat="1" applyFont="1" applyFill="1" applyBorder="1" applyAlignment="1" applyProtection="1">
      <alignment horizontal="right" vertical="center" indent="1" shrinkToFit="1"/>
      <protection locked="0"/>
    </xf>
    <xf numFmtId="178" fontId="3" fillId="0" borderId="28" xfId="1" applyNumberFormat="1" applyFont="1" applyBorder="1" applyAlignment="1" applyProtection="1">
      <alignment horizontal="right" vertical="center" indent="1" shrinkToFit="1"/>
    </xf>
    <xf numFmtId="178" fontId="3" fillId="0" borderId="30" xfId="1" applyNumberFormat="1" applyFont="1" applyBorder="1" applyAlignment="1" applyProtection="1">
      <alignment horizontal="right" vertical="center" indent="1" shrinkToFit="1"/>
    </xf>
    <xf numFmtId="178" fontId="3" fillId="0" borderId="29" xfId="1" applyNumberFormat="1" applyFont="1" applyBorder="1" applyAlignment="1" applyProtection="1">
      <alignment horizontal="right" vertical="center" indent="1" shrinkToFit="1"/>
    </xf>
    <xf numFmtId="178" fontId="3" fillId="3" borderId="11" xfId="1" applyNumberFormat="1" applyFont="1" applyFill="1" applyBorder="1" applyAlignment="1" applyProtection="1">
      <alignment horizontal="right" vertical="center" indent="1" shrinkToFit="1"/>
      <protection locked="0"/>
    </xf>
    <xf numFmtId="178" fontId="3" fillId="3" borderId="13" xfId="1" applyNumberFormat="1" applyFont="1" applyFill="1" applyBorder="1" applyAlignment="1" applyProtection="1">
      <alignment horizontal="right" vertical="center" indent="1" shrinkToFit="1"/>
      <protection locked="0"/>
    </xf>
    <xf numFmtId="178" fontId="3" fillId="3" borderId="12" xfId="1" applyNumberFormat="1" applyFont="1" applyFill="1" applyBorder="1" applyAlignment="1" applyProtection="1">
      <alignment horizontal="right" vertical="center" indent="1" shrinkToFit="1"/>
      <protection locked="0"/>
    </xf>
    <xf numFmtId="178" fontId="3" fillId="3" borderId="42" xfId="1" applyNumberFormat="1" applyFont="1" applyFill="1" applyBorder="1" applyAlignment="1" applyProtection="1">
      <alignment horizontal="right" vertical="center" indent="1" shrinkToFit="1"/>
      <protection locked="0"/>
    </xf>
    <xf numFmtId="178" fontId="3" fillId="3" borderId="27" xfId="1" applyNumberFormat="1" applyFont="1" applyFill="1" applyBorder="1" applyAlignment="1" applyProtection="1">
      <alignment horizontal="right" vertical="center" indent="1" shrinkToFit="1"/>
      <protection locked="0"/>
    </xf>
    <xf numFmtId="178" fontId="3" fillId="3" borderId="41" xfId="1" applyNumberFormat="1" applyFont="1" applyFill="1" applyBorder="1" applyAlignment="1" applyProtection="1">
      <alignment horizontal="right" vertical="center" indent="1" shrinkToFit="1"/>
      <protection locked="0"/>
    </xf>
    <xf numFmtId="176" fontId="4" fillId="0" borderId="0" xfId="0" applyNumberFormat="1" applyFont="1" applyAlignment="1">
      <alignment horizontal="left" vertical="center" shrinkToFit="1"/>
    </xf>
    <xf numFmtId="176" fontId="4" fillId="0" borderId="6" xfId="0" applyNumberFormat="1" applyFont="1" applyBorder="1" applyAlignment="1">
      <alignment horizontal="left" vertical="center" shrinkToFit="1"/>
    </xf>
    <xf numFmtId="176" fontId="4" fillId="0" borderId="5" xfId="0" applyNumberFormat="1" applyFont="1" applyBorder="1" applyAlignment="1">
      <alignment horizontal="left" vertical="center" shrinkToFit="1"/>
    </xf>
  </cellXfs>
  <cellStyles count="28">
    <cellStyle name="桁区切り" xfId="1" builtinId="6"/>
    <cellStyle name="桁区切り 2" xfId="5" xr:uid="{3A9EEE75-CD90-4F14-A400-A235F16D1753}"/>
    <cellStyle name="桁区切り 3" xfId="11" xr:uid="{241F77FA-6FBD-4119-B392-B0F117900AA2}"/>
    <cellStyle name="桁区切り 4" xfId="13" xr:uid="{E32751C5-A1FE-49B3-AF9C-851F40E3F851}"/>
    <cellStyle name="桁区切り 5" xfId="17" xr:uid="{33A7891A-854D-42EC-AC27-1401520FA3FE}"/>
    <cellStyle name="桁区切り 5 2" xfId="20" xr:uid="{16580C47-F72A-4A25-A8E8-E0934D1D3FD1}"/>
    <cellStyle name="桁区切り 6" xfId="24" xr:uid="{53DDA633-5976-402E-B2DB-B2F419BB5E71}"/>
    <cellStyle name="桁区切り 7" xfId="27" xr:uid="{D1F963D0-0736-4015-B5C3-8A48684810B8}"/>
    <cellStyle name="桁区切り 8" xfId="3" xr:uid="{4A55FB27-FE99-4E80-8F18-B825F866FD6B}"/>
    <cellStyle name="通貨 2" xfId="8" xr:uid="{CA9BD8DF-3E24-4B86-94A6-C3599FD68BE4}"/>
    <cellStyle name="標準" xfId="0" builtinId="0"/>
    <cellStyle name="標準 10" xfId="16" xr:uid="{C663F36F-62CE-4B06-9C49-F8DADBB20979}"/>
    <cellStyle name="標準 10 2" xfId="19" xr:uid="{F5AE4AE5-1B43-4769-9E20-7AC8276CE274}"/>
    <cellStyle name="標準 11" xfId="18" xr:uid="{3FC3465E-1C29-4C1E-BAE3-82FD0BC1A199}"/>
    <cellStyle name="標準 12" xfId="21" xr:uid="{68F55BBC-783B-4B08-8F54-BD3BDA0EB5AB}"/>
    <cellStyle name="標準 13" xfId="22" xr:uid="{8C129696-5AC0-426B-8926-AAE541C4AE73}"/>
    <cellStyle name="標準 13 2" xfId="23" xr:uid="{3829A69C-3B90-4CFB-B327-2DC44DF65D04}"/>
    <cellStyle name="標準 14" xfId="26" xr:uid="{EF69DC16-5194-48BF-9535-E480308CA70E}"/>
    <cellStyle name="標準 15" xfId="2" xr:uid="{A0D26DDB-CE98-4167-98DD-5855A7B5C677}"/>
    <cellStyle name="標準 2" xfId="4" xr:uid="{F1A5FF57-57F3-450B-9937-B38CB6044A10}"/>
    <cellStyle name="標準 3" xfId="6" xr:uid="{38115F2B-6649-4D54-8E29-50926210E9E0}"/>
    <cellStyle name="標準 3 2" xfId="25" xr:uid="{94A3110C-E40D-4E7A-A636-B28AAE495C7C}"/>
    <cellStyle name="標準 4" xfId="7" xr:uid="{55BB1302-8B1A-41B0-917D-8755C04FCCD6}"/>
    <cellStyle name="標準 5" xfId="9" xr:uid="{DDBD8709-177C-4A25-8EB2-19E4AEF9D045}"/>
    <cellStyle name="標準 6" xfId="10" xr:uid="{D5DF913D-C54A-48DC-8EBD-62A9E2569491}"/>
    <cellStyle name="標準 7" xfId="12" xr:uid="{BE2FBAE3-EB31-4E6C-AAC2-53EBCE5859C0}"/>
    <cellStyle name="標準 8" xfId="14" xr:uid="{692511EA-6C2C-40F5-8710-FF2946407B30}"/>
    <cellStyle name="標準 9" xfId="15" xr:uid="{D99A37DF-DF33-485A-B50A-BA3B170CEEC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C:\WINDOWS\&#65411;&#65438;&#65405;&#65400;&#65412;&#65391;&#65420;&#65439;\&#19977;&#20809;&#24314;&#35373;&#26666;&#24335;&#20250;&#31038;.gi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file:///C:\WINDOWS\&#65411;&#65438;&#65405;&#65400;&#65412;&#65391;&#65420;&#65439;\&#19977;&#20809;&#24314;&#35373;&#26666;&#24335;&#20250;&#31038;.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47626</xdr:colOff>
      <xdr:row>1</xdr:row>
      <xdr:rowOff>1</xdr:rowOff>
    </xdr:from>
    <xdr:to>
      <xdr:col>4</xdr:col>
      <xdr:colOff>28576</xdr:colOff>
      <xdr:row>2</xdr:row>
      <xdr:rowOff>9525</xdr:rowOff>
    </xdr:to>
    <xdr:pic>
      <xdr:nvPicPr>
        <xdr:cNvPr id="4" name="Picture 1" descr="C:\WINDOWS\ﾃﾞｽｸﾄｯﾌﾟ\三光建設株式会社.gif">
          <a:extLst>
            <a:ext uri="{FF2B5EF4-FFF2-40B4-BE49-F238E27FC236}">
              <a16:creationId xmlns:a16="http://schemas.microsoft.com/office/drawing/2014/main" id="{1D8D645C-6E80-441D-86B0-D39806B03434}"/>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6" y="266701"/>
          <a:ext cx="1543050" cy="276224"/>
        </a:xfrm>
        <a:prstGeom prst="rect">
          <a:avLst/>
        </a:prstGeom>
        <a:noFill/>
        <a:ln w="9525">
          <a:noFill/>
          <a:miter lim="800000"/>
          <a:headEnd/>
          <a:tailEnd/>
        </a:ln>
      </xdr:spPr>
    </xdr:pic>
    <xdr:clientData/>
  </xdr:twoCellAnchor>
  <xdr:twoCellAnchor>
    <xdr:from>
      <xdr:col>5</xdr:col>
      <xdr:colOff>381000</xdr:colOff>
      <xdr:row>1</xdr:row>
      <xdr:rowOff>0</xdr:rowOff>
    </xdr:from>
    <xdr:to>
      <xdr:col>11</xdr:col>
      <xdr:colOff>89850</xdr:colOff>
      <xdr:row>1</xdr:row>
      <xdr:rowOff>0</xdr:rowOff>
    </xdr:to>
    <xdr:cxnSp macro="">
      <xdr:nvCxnSpPr>
        <xdr:cNvPr id="6" name="直線コネクタ 5">
          <a:extLst>
            <a:ext uri="{FF2B5EF4-FFF2-40B4-BE49-F238E27FC236}">
              <a16:creationId xmlns:a16="http://schemas.microsoft.com/office/drawing/2014/main" id="{02E840CE-726B-B2B3-FD98-914678659C2F}"/>
            </a:ext>
          </a:extLst>
        </xdr:cNvPr>
        <xdr:cNvCxnSpPr/>
      </xdr:nvCxnSpPr>
      <xdr:spPr>
        <a:xfrm>
          <a:off x="2333625" y="266700"/>
          <a:ext cx="205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50852</xdr:colOff>
      <xdr:row>3</xdr:row>
      <xdr:rowOff>0</xdr:rowOff>
    </xdr:from>
    <xdr:ext cx="349198" cy="256865"/>
    <xdr:sp macro="" textlink="">
      <xdr:nvSpPr>
        <xdr:cNvPr id="14" name="テキスト ボックス 13">
          <a:extLst>
            <a:ext uri="{FF2B5EF4-FFF2-40B4-BE49-F238E27FC236}">
              <a16:creationId xmlns:a16="http://schemas.microsoft.com/office/drawing/2014/main" id="{D9812951-247D-36D1-F20A-0D221EB8B460}"/>
            </a:ext>
          </a:extLst>
        </xdr:cNvPr>
        <xdr:cNvSpPr txBox="1"/>
      </xdr:nvSpPr>
      <xdr:spPr>
        <a:xfrm>
          <a:off x="9042452" y="800100"/>
          <a:ext cx="349198" cy="256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latin typeface="ＭＳ Ｐ明朝" panose="02020600040205080304" pitchFamily="18" charset="-128"/>
              <a:ea typeface="ＭＳ Ｐ明朝" panose="02020600040205080304" pitchFamily="18" charset="-128"/>
            </a:rPr>
            <a:t>印</a:t>
          </a:r>
        </a:p>
      </xdr:txBody>
    </xdr:sp>
    <xdr:clientData/>
  </xdr:oneCellAnchor>
  <xdr:oneCellAnchor>
    <xdr:from>
      <xdr:col>23</xdr:col>
      <xdr:colOff>66675</xdr:colOff>
      <xdr:row>30</xdr:row>
      <xdr:rowOff>0</xdr:rowOff>
    </xdr:from>
    <xdr:ext cx="349198" cy="92398"/>
    <xdr:sp macro="" textlink="">
      <xdr:nvSpPr>
        <xdr:cNvPr id="15" name="テキスト ボックス 14">
          <a:extLst>
            <a:ext uri="{FF2B5EF4-FFF2-40B4-BE49-F238E27FC236}">
              <a16:creationId xmlns:a16="http://schemas.microsoft.com/office/drawing/2014/main" id="{9D62C4BA-AEC0-494A-A8D2-F334EBEA9E72}"/>
            </a:ext>
          </a:extLst>
        </xdr:cNvPr>
        <xdr:cNvSpPr txBox="1"/>
      </xdr:nvSpPr>
      <xdr:spPr>
        <a:xfrm>
          <a:off x="9058275" y="70199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twoCellAnchor>
    <xdr:from>
      <xdr:col>0</xdr:col>
      <xdr:colOff>47626</xdr:colOff>
      <xdr:row>31</xdr:row>
      <xdr:rowOff>1</xdr:rowOff>
    </xdr:from>
    <xdr:to>
      <xdr:col>4</xdr:col>
      <xdr:colOff>28576</xdr:colOff>
      <xdr:row>32</xdr:row>
      <xdr:rowOff>9525</xdr:rowOff>
    </xdr:to>
    <xdr:pic>
      <xdr:nvPicPr>
        <xdr:cNvPr id="2" name="Picture 1" descr="C:\WINDOWS\ﾃﾞｽｸﾄｯﾌﾟ\三光建設株式会社.gif">
          <a:extLst>
            <a:ext uri="{FF2B5EF4-FFF2-40B4-BE49-F238E27FC236}">
              <a16:creationId xmlns:a16="http://schemas.microsoft.com/office/drawing/2014/main" id="{2653ACBA-7B71-49D1-84A7-92A350D85B19}"/>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6" y="266701"/>
          <a:ext cx="1543050" cy="276224"/>
        </a:xfrm>
        <a:prstGeom prst="rect">
          <a:avLst/>
        </a:prstGeom>
        <a:noFill/>
        <a:ln w="9525">
          <a:noFill/>
          <a:miter lim="800000"/>
          <a:headEnd/>
          <a:tailEnd/>
        </a:ln>
      </xdr:spPr>
    </xdr:pic>
    <xdr:clientData/>
  </xdr:twoCellAnchor>
  <xdr:twoCellAnchor>
    <xdr:from>
      <xdr:col>6</xdr:col>
      <xdr:colOff>123825</xdr:colOff>
      <xdr:row>31</xdr:row>
      <xdr:rowOff>0</xdr:rowOff>
    </xdr:from>
    <xdr:to>
      <xdr:col>11</xdr:col>
      <xdr:colOff>223200</xdr:colOff>
      <xdr:row>31</xdr:row>
      <xdr:rowOff>0</xdr:rowOff>
    </xdr:to>
    <xdr:cxnSp macro="">
      <xdr:nvCxnSpPr>
        <xdr:cNvPr id="3" name="直線コネクタ 2">
          <a:extLst>
            <a:ext uri="{FF2B5EF4-FFF2-40B4-BE49-F238E27FC236}">
              <a16:creationId xmlns:a16="http://schemas.microsoft.com/office/drawing/2014/main" id="{F52E8AC9-1C1B-4B2B-873B-E2B870B9FBB6}"/>
            </a:ext>
          </a:extLst>
        </xdr:cNvPr>
        <xdr:cNvCxnSpPr/>
      </xdr:nvCxnSpPr>
      <xdr:spPr>
        <a:xfrm>
          <a:off x="2466975" y="7096125"/>
          <a:ext cx="205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171450</xdr:colOff>
      <xdr:row>60</xdr:row>
      <xdr:rowOff>257175</xdr:rowOff>
    </xdr:from>
    <xdr:to>
      <xdr:col>11</xdr:col>
      <xdr:colOff>270825</xdr:colOff>
      <xdr:row>60</xdr:row>
      <xdr:rowOff>257175</xdr:rowOff>
    </xdr:to>
    <xdr:cxnSp macro="">
      <xdr:nvCxnSpPr>
        <xdr:cNvPr id="9" name="直線コネクタ 8">
          <a:extLst>
            <a:ext uri="{FF2B5EF4-FFF2-40B4-BE49-F238E27FC236}">
              <a16:creationId xmlns:a16="http://schemas.microsoft.com/office/drawing/2014/main" id="{5ED01FEF-A81D-4C4E-B538-241845D5A8E9}"/>
            </a:ext>
          </a:extLst>
        </xdr:cNvPr>
        <xdr:cNvCxnSpPr/>
      </xdr:nvCxnSpPr>
      <xdr:spPr>
        <a:xfrm>
          <a:off x="2514600" y="13916025"/>
          <a:ext cx="205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61</xdr:row>
      <xdr:rowOff>0</xdr:rowOff>
    </xdr:from>
    <xdr:to>
      <xdr:col>4</xdr:col>
      <xdr:colOff>38100</xdr:colOff>
      <xdr:row>62</xdr:row>
      <xdr:rowOff>9524</xdr:rowOff>
    </xdr:to>
    <xdr:pic>
      <xdr:nvPicPr>
        <xdr:cNvPr id="10" name="Picture 1" descr="C:\WINDOWS\ﾃﾞｽｸﾄｯﾌﾟ\三光建設株式会社.gif">
          <a:extLst>
            <a:ext uri="{FF2B5EF4-FFF2-40B4-BE49-F238E27FC236}">
              <a16:creationId xmlns:a16="http://schemas.microsoft.com/office/drawing/2014/main" id="{254BA50C-7581-4084-8B9E-3ED84B5C00EE}"/>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7150" y="13925550"/>
          <a:ext cx="1543050" cy="276224"/>
        </a:xfrm>
        <a:prstGeom prst="rect">
          <a:avLst/>
        </a:prstGeom>
        <a:noFill/>
        <a:ln w="9525">
          <a:noFill/>
          <a:miter lim="800000"/>
          <a:headEnd/>
          <a:tailEnd/>
        </a:ln>
      </xdr:spPr>
    </xdr:pic>
    <xdr:clientData/>
  </xdr:twoCellAnchor>
  <xdr:oneCellAnchor>
    <xdr:from>
      <xdr:col>23</xdr:col>
      <xdr:colOff>66675</xdr:colOff>
      <xdr:row>60</xdr:row>
      <xdr:rowOff>0</xdr:rowOff>
    </xdr:from>
    <xdr:ext cx="349198" cy="92398"/>
    <xdr:sp macro="" textlink="">
      <xdr:nvSpPr>
        <xdr:cNvPr id="16" name="テキスト ボックス 15">
          <a:extLst>
            <a:ext uri="{FF2B5EF4-FFF2-40B4-BE49-F238E27FC236}">
              <a16:creationId xmlns:a16="http://schemas.microsoft.com/office/drawing/2014/main" id="{76CEA2D2-F981-497A-8D1C-AF23F7231061}"/>
            </a:ext>
          </a:extLst>
        </xdr:cNvPr>
        <xdr:cNvSpPr txBox="1"/>
      </xdr:nvSpPr>
      <xdr:spPr>
        <a:xfrm>
          <a:off x="9058275" y="68294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33</xdr:row>
      <xdr:rowOff>0</xdr:rowOff>
    </xdr:from>
    <xdr:ext cx="349198" cy="92398"/>
    <xdr:sp macro="" textlink="">
      <xdr:nvSpPr>
        <xdr:cNvPr id="7" name="テキスト ボックス 6">
          <a:extLst>
            <a:ext uri="{FF2B5EF4-FFF2-40B4-BE49-F238E27FC236}">
              <a16:creationId xmlns:a16="http://schemas.microsoft.com/office/drawing/2014/main" id="{9FC3B5B6-A544-4522-8E15-A679717981B7}"/>
            </a:ext>
          </a:extLst>
        </xdr:cNvPr>
        <xdr:cNvSpPr txBox="1"/>
      </xdr:nvSpPr>
      <xdr:spPr>
        <a:xfrm>
          <a:off x="9042452" y="76295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63</xdr:row>
      <xdr:rowOff>0</xdr:rowOff>
    </xdr:from>
    <xdr:ext cx="349198" cy="92398"/>
    <xdr:sp macro="" textlink="">
      <xdr:nvSpPr>
        <xdr:cNvPr id="11" name="テキスト ボックス 10">
          <a:extLst>
            <a:ext uri="{FF2B5EF4-FFF2-40B4-BE49-F238E27FC236}">
              <a16:creationId xmlns:a16="http://schemas.microsoft.com/office/drawing/2014/main" id="{7919657B-D8ED-43CD-9D1A-B955F5FF882E}"/>
            </a:ext>
          </a:extLst>
        </xdr:cNvPr>
        <xdr:cNvSpPr txBox="1"/>
      </xdr:nvSpPr>
      <xdr:spPr>
        <a:xfrm>
          <a:off x="9042452" y="76295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33</xdr:row>
      <xdr:rowOff>0</xdr:rowOff>
    </xdr:from>
    <xdr:ext cx="349198" cy="256865"/>
    <xdr:sp macro="" textlink="">
      <xdr:nvSpPr>
        <xdr:cNvPr id="5" name="テキスト ボックス 4">
          <a:extLst>
            <a:ext uri="{FF2B5EF4-FFF2-40B4-BE49-F238E27FC236}">
              <a16:creationId xmlns:a16="http://schemas.microsoft.com/office/drawing/2014/main" id="{C5AF258F-1F07-4E67-A2BF-DA643E284B6D}"/>
            </a:ext>
          </a:extLst>
        </xdr:cNvPr>
        <xdr:cNvSpPr txBox="1"/>
      </xdr:nvSpPr>
      <xdr:spPr>
        <a:xfrm>
          <a:off x="9042452" y="800100"/>
          <a:ext cx="349198" cy="256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latin typeface="ＭＳ Ｐ明朝" panose="02020600040205080304" pitchFamily="18" charset="-128"/>
              <a:ea typeface="ＭＳ Ｐ明朝" panose="02020600040205080304" pitchFamily="18" charset="-128"/>
            </a:rPr>
            <a:t>印</a:t>
          </a:r>
        </a:p>
      </xdr:txBody>
    </xdr:sp>
    <xdr:clientData/>
  </xdr:oneCellAnchor>
  <xdr:oneCellAnchor>
    <xdr:from>
      <xdr:col>23</xdr:col>
      <xdr:colOff>50852</xdr:colOff>
      <xdr:row>63</xdr:row>
      <xdr:rowOff>0</xdr:rowOff>
    </xdr:from>
    <xdr:ext cx="349198" cy="92398"/>
    <xdr:sp macro="" textlink="">
      <xdr:nvSpPr>
        <xdr:cNvPr id="18" name="テキスト ボックス 17">
          <a:extLst>
            <a:ext uri="{FF2B5EF4-FFF2-40B4-BE49-F238E27FC236}">
              <a16:creationId xmlns:a16="http://schemas.microsoft.com/office/drawing/2014/main" id="{94A113A9-3541-4AAA-9CF1-3170ACC7BC22}"/>
            </a:ext>
          </a:extLst>
        </xdr:cNvPr>
        <xdr:cNvSpPr txBox="1"/>
      </xdr:nvSpPr>
      <xdr:spPr>
        <a:xfrm>
          <a:off x="9042452" y="76295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63</xdr:row>
      <xdr:rowOff>0</xdr:rowOff>
    </xdr:from>
    <xdr:ext cx="349198" cy="256865"/>
    <xdr:sp macro="" textlink="">
      <xdr:nvSpPr>
        <xdr:cNvPr id="19" name="テキスト ボックス 18">
          <a:extLst>
            <a:ext uri="{FF2B5EF4-FFF2-40B4-BE49-F238E27FC236}">
              <a16:creationId xmlns:a16="http://schemas.microsoft.com/office/drawing/2014/main" id="{C4F2DEFC-9125-4179-8F41-D51F103CADED}"/>
            </a:ext>
          </a:extLst>
        </xdr:cNvPr>
        <xdr:cNvSpPr txBox="1"/>
      </xdr:nvSpPr>
      <xdr:spPr>
        <a:xfrm>
          <a:off x="9042452" y="7629525"/>
          <a:ext cx="349198" cy="256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latin typeface="ＭＳ Ｐ明朝" panose="02020600040205080304" pitchFamily="18" charset="-128"/>
              <a:ea typeface="ＭＳ Ｐ明朝" panose="02020600040205080304" pitchFamily="18" charset="-128"/>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47626</xdr:colOff>
      <xdr:row>3</xdr:row>
      <xdr:rowOff>1</xdr:rowOff>
    </xdr:from>
    <xdr:to>
      <xdr:col>4</xdr:col>
      <xdr:colOff>28576</xdr:colOff>
      <xdr:row>4</xdr:row>
      <xdr:rowOff>9525</xdr:rowOff>
    </xdr:to>
    <xdr:pic>
      <xdr:nvPicPr>
        <xdr:cNvPr id="2" name="Picture 1" descr="C:\WINDOWS\ﾃﾞｽｸﾄｯﾌﾟ\三光建設株式会社.gif">
          <a:extLst>
            <a:ext uri="{FF2B5EF4-FFF2-40B4-BE49-F238E27FC236}">
              <a16:creationId xmlns:a16="http://schemas.microsoft.com/office/drawing/2014/main" id="{72B594E3-6725-4A86-BB70-C90FDD47580A}"/>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626" y="266701"/>
          <a:ext cx="1466850" cy="276224"/>
        </a:xfrm>
        <a:prstGeom prst="rect">
          <a:avLst/>
        </a:prstGeom>
        <a:noFill/>
        <a:ln w="9525">
          <a:noFill/>
          <a:miter lim="800000"/>
          <a:headEnd/>
          <a:tailEnd/>
        </a:ln>
      </xdr:spPr>
    </xdr:pic>
    <xdr:clientData/>
  </xdr:twoCellAnchor>
  <xdr:twoCellAnchor>
    <xdr:from>
      <xdr:col>5</xdr:col>
      <xdr:colOff>381000</xdr:colOff>
      <xdr:row>3</xdr:row>
      <xdr:rowOff>0</xdr:rowOff>
    </xdr:from>
    <xdr:to>
      <xdr:col>11</xdr:col>
      <xdr:colOff>89850</xdr:colOff>
      <xdr:row>3</xdr:row>
      <xdr:rowOff>0</xdr:rowOff>
    </xdr:to>
    <xdr:cxnSp macro="">
      <xdr:nvCxnSpPr>
        <xdr:cNvPr id="3" name="直線コネクタ 2">
          <a:extLst>
            <a:ext uri="{FF2B5EF4-FFF2-40B4-BE49-F238E27FC236}">
              <a16:creationId xmlns:a16="http://schemas.microsoft.com/office/drawing/2014/main" id="{75D74CA7-6E25-4249-A3D8-E7C3C2A6E3A6}"/>
            </a:ext>
          </a:extLst>
        </xdr:cNvPr>
        <xdr:cNvCxnSpPr/>
      </xdr:nvCxnSpPr>
      <xdr:spPr>
        <a:xfrm>
          <a:off x="2257425" y="266700"/>
          <a:ext cx="205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50852</xdr:colOff>
      <xdr:row>5</xdr:row>
      <xdr:rowOff>0</xdr:rowOff>
    </xdr:from>
    <xdr:ext cx="349198" cy="256865"/>
    <xdr:sp macro="" textlink="">
      <xdr:nvSpPr>
        <xdr:cNvPr id="4" name="テキスト ボックス 3">
          <a:extLst>
            <a:ext uri="{FF2B5EF4-FFF2-40B4-BE49-F238E27FC236}">
              <a16:creationId xmlns:a16="http://schemas.microsoft.com/office/drawing/2014/main" id="{11F5FBB0-4FF0-4A53-9D34-F25334916059}"/>
            </a:ext>
          </a:extLst>
        </xdr:cNvPr>
        <xdr:cNvSpPr txBox="1"/>
      </xdr:nvSpPr>
      <xdr:spPr>
        <a:xfrm>
          <a:off x="9232952" y="800100"/>
          <a:ext cx="349198" cy="256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latin typeface="ＭＳ Ｐ明朝" panose="02020600040205080304" pitchFamily="18" charset="-128"/>
              <a:ea typeface="ＭＳ Ｐ明朝" panose="02020600040205080304" pitchFamily="18" charset="-128"/>
            </a:rPr>
            <a:t>印</a:t>
          </a:r>
        </a:p>
      </xdr:txBody>
    </xdr:sp>
    <xdr:clientData/>
  </xdr:oneCellAnchor>
  <xdr:oneCellAnchor>
    <xdr:from>
      <xdr:col>23</xdr:col>
      <xdr:colOff>66675</xdr:colOff>
      <xdr:row>33</xdr:row>
      <xdr:rowOff>0</xdr:rowOff>
    </xdr:from>
    <xdr:ext cx="349198" cy="92398"/>
    <xdr:sp macro="" textlink="">
      <xdr:nvSpPr>
        <xdr:cNvPr id="5" name="テキスト ボックス 4">
          <a:extLst>
            <a:ext uri="{FF2B5EF4-FFF2-40B4-BE49-F238E27FC236}">
              <a16:creationId xmlns:a16="http://schemas.microsoft.com/office/drawing/2014/main" id="{93791DD6-E1F7-40A8-8AEA-9383B0780E91}"/>
            </a:ext>
          </a:extLst>
        </xdr:cNvPr>
        <xdr:cNvSpPr txBox="1"/>
      </xdr:nvSpPr>
      <xdr:spPr>
        <a:xfrm>
          <a:off x="9248775" y="6819900"/>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66675</xdr:colOff>
      <xdr:row>33</xdr:row>
      <xdr:rowOff>0</xdr:rowOff>
    </xdr:from>
    <xdr:ext cx="349198" cy="92398"/>
    <xdr:sp macro="" textlink="">
      <xdr:nvSpPr>
        <xdr:cNvPr id="10" name="テキスト ボックス 9">
          <a:extLst>
            <a:ext uri="{FF2B5EF4-FFF2-40B4-BE49-F238E27FC236}">
              <a16:creationId xmlns:a16="http://schemas.microsoft.com/office/drawing/2014/main" id="{C0A838AC-1EEE-4BF9-ABC4-171C21DCE7E3}"/>
            </a:ext>
          </a:extLst>
        </xdr:cNvPr>
        <xdr:cNvSpPr txBox="1"/>
      </xdr:nvSpPr>
      <xdr:spPr>
        <a:xfrm>
          <a:off x="9248775" y="136493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33</xdr:row>
      <xdr:rowOff>0</xdr:rowOff>
    </xdr:from>
    <xdr:ext cx="349198" cy="92398"/>
    <xdr:sp macro="" textlink="">
      <xdr:nvSpPr>
        <xdr:cNvPr id="11" name="テキスト ボックス 10">
          <a:extLst>
            <a:ext uri="{FF2B5EF4-FFF2-40B4-BE49-F238E27FC236}">
              <a16:creationId xmlns:a16="http://schemas.microsoft.com/office/drawing/2014/main" id="{F1C3FADF-CE44-490A-98BC-B6E04C0D6470}"/>
            </a:ext>
          </a:extLst>
        </xdr:cNvPr>
        <xdr:cNvSpPr txBox="1"/>
      </xdr:nvSpPr>
      <xdr:spPr>
        <a:xfrm>
          <a:off x="9232952" y="7620000"/>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23</xdr:col>
      <xdr:colOff>50852</xdr:colOff>
      <xdr:row>33</xdr:row>
      <xdr:rowOff>0</xdr:rowOff>
    </xdr:from>
    <xdr:ext cx="349198" cy="92398"/>
    <xdr:sp macro="" textlink="">
      <xdr:nvSpPr>
        <xdr:cNvPr id="12" name="テキスト ボックス 11">
          <a:extLst>
            <a:ext uri="{FF2B5EF4-FFF2-40B4-BE49-F238E27FC236}">
              <a16:creationId xmlns:a16="http://schemas.microsoft.com/office/drawing/2014/main" id="{0F3A3053-2FB4-485F-9C9C-98FB0ED4FA15}"/>
            </a:ext>
          </a:extLst>
        </xdr:cNvPr>
        <xdr:cNvSpPr txBox="1"/>
      </xdr:nvSpPr>
      <xdr:spPr>
        <a:xfrm>
          <a:off x="9232952" y="14449425"/>
          <a:ext cx="34919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twoCellAnchor>
    <xdr:from>
      <xdr:col>24</xdr:col>
      <xdr:colOff>152402</xdr:colOff>
      <xdr:row>1</xdr:row>
      <xdr:rowOff>247649</xdr:rowOff>
    </xdr:from>
    <xdr:to>
      <xdr:col>30</xdr:col>
      <xdr:colOff>409352</xdr:colOff>
      <xdr:row>4</xdr:row>
      <xdr:rowOff>106349</xdr:rowOff>
    </xdr:to>
    <xdr:sp macro="" textlink="">
      <xdr:nvSpPr>
        <xdr:cNvPr id="16" name="吹き出し: 四角形 15">
          <a:extLst>
            <a:ext uri="{FF2B5EF4-FFF2-40B4-BE49-F238E27FC236}">
              <a16:creationId xmlns:a16="http://schemas.microsoft.com/office/drawing/2014/main" id="{69A3CD17-9566-43D9-A389-F9F7BDA5E2D6}"/>
            </a:ext>
          </a:extLst>
        </xdr:cNvPr>
        <xdr:cNvSpPr/>
      </xdr:nvSpPr>
      <xdr:spPr>
        <a:xfrm>
          <a:off x="9763127" y="514349"/>
          <a:ext cx="2714400" cy="658800"/>
        </a:xfrm>
        <a:prstGeom prst="wedgeRectCallout">
          <a:avLst>
            <a:gd name="adj1" fmla="val -54847"/>
            <a:gd name="adj2" fmla="val -20793"/>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9/12</a:t>
          </a:r>
          <a:r>
            <a:rPr kumimoji="1" lang="ja-JP" altLang="en-US" sz="1200">
              <a:solidFill>
                <a:schemeClr val="tx1"/>
              </a:solidFill>
            </a:rPr>
            <a:t>と入力すると左記のように</a:t>
          </a:r>
          <a:endParaRPr kumimoji="1" lang="en-US" altLang="ja-JP" sz="1200">
            <a:solidFill>
              <a:schemeClr val="tx1"/>
            </a:solidFill>
          </a:endParaRPr>
        </a:p>
        <a:p>
          <a:pPr algn="l"/>
          <a:r>
            <a:rPr kumimoji="1" lang="ja-JP" altLang="en-US" sz="1200">
              <a:solidFill>
                <a:schemeClr val="tx1"/>
              </a:solidFill>
            </a:rPr>
            <a:t>表示されます。</a:t>
          </a:r>
        </a:p>
      </xdr:txBody>
    </xdr:sp>
    <xdr:clientData/>
  </xdr:twoCellAnchor>
  <xdr:twoCellAnchor>
    <xdr:from>
      <xdr:col>24</xdr:col>
      <xdr:colOff>161926</xdr:colOff>
      <xdr:row>5</xdr:row>
      <xdr:rowOff>57150</xdr:rowOff>
    </xdr:from>
    <xdr:to>
      <xdr:col>31</xdr:col>
      <xdr:colOff>9525</xdr:colOff>
      <xdr:row>8</xdr:row>
      <xdr:rowOff>19050</xdr:rowOff>
    </xdr:to>
    <xdr:sp macro="" textlink="">
      <xdr:nvSpPr>
        <xdr:cNvPr id="17" name="吹き出し: 四角形 16">
          <a:extLst>
            <a:ext uri="{FF2B5EF4-FFF2-40B4-BE49-F238E27FC236}">
              <a16:creationId xmlns:a16="http://schemas.microsoft.com/office/drawing/2014/main" id="{74BBDA23-96DA-44D0-85A7-89E62D465E0F}"/>
            </a:ext>
          </a:extLst>
        </xdr:cNvPr>
        <xdr:cNvSpPr/>
      </xdr:nvSpPr>
      <xdr:spPr>
        <a:xfrm>
          <a:off x="9772651" y="1123950"/>
          <a:ext cx="2714624" cy="657225"/>
        </a:xfrm>
        <a:prstGeom prst="wedgeRectCallout">
          <a:avLst>
            <a:gd name="adj1" fmla="val -54847"/>
            <a:gd name="adj2" fmla="val -20793"/>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社判・入力のどちらでも構いません。</a:t>
          </a:r>
          <a:endParaRPr kumimoji="1" lang="en-US" altLang="ja-JP" sz="1200">
            <a:solidFill>
              <a:schemeClr val="tx1"/>
            </a:solidFill>
          </a:endParaRPr>
        </a:p>
        <a:p>
          <a:pPr algn="l"/>
          <a:r>
            <a:rPr kumimoji="1" lang="ja-JP" altLang="en-US" sz="1200" u="sng">
              <a:solidFill>
                <a:srgbClr val="FF0000"/>
              </a:solidFill>
            </a:rPr>
            <a:t>押印は必ずお願い致します。</a:t>
          </a:r>
        </a:p>
      </xdr:txBody>
    </xdr:sp>
    <xdr:clientData/>
  </xdr:twoCellAnchor>
  <xdr:twoCellAnchor>
    <xdr:from>
      <xdr:col>0</xdr:col>
      <xdr:colOff>19050</xdr:colOff>
      <xdr:row>6</xdr:row>
      <xdr:rowOff>66675</xdr:rowOff>
    </xdr:from>
    <xdr:to>
      <xdr:col>3</xdr:col>
      <xdr:colOff>381000</xdr:colOff>
      <xdr:row>7</xdr:row>
      <xdr:rowOff>66675</xdr:rowOff>
    </xdr:to>
    <xdr:sp macro="" textlink="">
      <xdr:nvSpPr>
        <xdr:cNvPr id="18" name="吹き出し: 四角形 17">
          <a:extLst>
            <a:ext uri="{FF2B5EF4-FFF2-40B4-BE49-F238E27FC236}">
              <a16:creationId xmlns:a16="http://schemas.microsoft.com/office/drawing/2014/main" id="{1C1B9C12-72FA-4374-B9F4-44B4701E318D}"/>
            </a:ext>
          </a:extLst>
        </xdr:cNvPr>
        <xdr:cNvSpPr/>
      </xdr:nvSpPr>
      <xdr:spPr>
        <a:xfrm>
          <a:off x="19050" y="1400175"/>
          <a:ext cx="1457325" cy="257175"/>
        </a:xfrm>
        <a:prstGeom prst="wedgeRectCallout">
          <a:avLst>
            <a:gd name="adj1" fmla="val 22642"/>
            <a:gd name="adj2" fmla="val -96405"/>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空欄でも構いません。</a:t>
          </a:r>
        </a:p>
      </xdr:txBody>
    </xdr:sp>
    <xdr:clientData/>
  </xdr:twoCellAnchor>
  <xdr:twoCellAnchor>
    <xdr:from>
      <xdr:col>0</xdr:col>
      <xdr:colOff>9525</xdr:colOff>
      <xdr:row>14</xdr:row>
      <xdr:rowOff>257175</xdr:rowOff>
    </xdr:from>
    <xdr:to>
      <xdr:col>10</xdr:col>
      <xdr:colOff>356475</xdr:colOff>
      <xdr:row>18</xdr:row>
      <xdr:rowOff>190498</xdr:rowOff>
    </xdr:to>
    <xdr:sp macro="" textlink="">
      <xdr:nvSpPr>
        <xdr:cNvPr id="21" name="吹き出し: 四角形 20">
          <a:extLst>
            <a:ext uri="{FF2B5EF4-FFF2-40B4-BE49-F238E27FC236}">
              <a16:creationId xmlns:a16="http://schemas.microsoft.com/office/drawing/2014/main" id="{54308D83-4480-4568-ACF4-DA49F3B29F33}"/>
            </a:ext>
          </a:extLst>
        </xdr:cNvPr>
        <xdr:cNvSpPr/>
      </xdr:nvSpPr>
      <xdr:spPr>
        <a:xfrm>
          <a:off x="9525" y="3286125"/>
          <a:ext cx="4176000" cy="1000123"/>
        </a:xfrm>
        <a:prstGeom prst="wedgeRectCallout">
          <a:avLst>
            <a:gd name="adj1" fmla="val -48774"/>
            <a:gd name="adj2" fmla="val -10705"/>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詳細（取引日・名称）が分かるように記載をお願いします。</a:t>
          </a:r>
          <a:endParaRPr kumimoji="1" lang="en-US" altLang="ja-JP" sz="1200">
            <a:solidFill>
              <a:schemeClr val="tx1"/>
            </a:solidFill>
          </a:endParaRPr>
        </a:p>
        <a:p>
          <a:pPr algn="l"/>
          <a:r>
            <a:rPr kumimoji="1" lang="ja-JP" altLang="en-US" sz="1200">
              <a:solidFill>
                <a:schemeClr val="tx1"/>
              </a:solidFill>
            </a:rPr>
            <a:t>内容が多い場合は名称に「別紙明細書の通り」と記載し</a:t>
          </a:r>
          <a:endParaRPr kumimoji="1" lang="en-US" altLang="ja-JP" sz="1200">
            <a:solidFill>
              <a:schemeClr val="tx1"/>
            </a:solidFill>
          </a:endParaRPr>
        </a:p>
        <a:p>
          <a:pPr algn="l"/>
          <a:r>
            <a:rPr kumimoji="1" lang="ja-JP" altLang="en-US" sz="1200">
              <a:solidFill>
                <a:schemeClr val="tx1"/>
              </a:solidFill>
            </a:rPr>
            <a:t>明細書の添付をお願いします。</a:t>
          </a:r>
          <a:endParaRPr kumimoji="1" lang="en-US" altLang="ja-JP" sz="1200">
            <a:solidFill>
              <a:schemeClr val="tx1"/>
            </a:solidFill>
          </a:endParaRPr>
        </a:p>
      </xdr:txBody>
    </xdr:sp>
    <xdr:clientData/>
  </xdr:twoCellAnchor>
  <xdr:twoCellAnchor>
    <xdr:from>
      <xdr:col>10</xdr:col>
      <xdr:colOff>381000</xdr:colOff>
      <xdr:row>11</xdr:row>
      <xdr:rowOff>28575</xdr:rowOff>
    </xdr:from>
    <xdr:to>
      <xdr:col>12</xdr:col>
      <xdr:colOff>31950</xdr:colOff>
      <xdr:row>22</xdr:row>
      <xdr:rowOff>10875</xdr:rowOff>
    </xdr:to>
    <xdr:sp macro="" textlink="">
      <xdr:nvSpPr>
        <xdr:cNvPr id="22" name="正方形/長方形 21">
          <a:extLst>
            <a:ext uri="{FF2B5EF4-FFF2-40B4-BE49-F238E27FC236}">
              <a16:creationId xmlns:a16="http://schemas.microsoft.com/office/drawing/2014/main" id="{CE3FE5B7-FD96-4DA7-8BB8-FA9EE8B3F575}"/>
            </a:ext>
          </a:extLst>
        </xdr:cNvPr>
        <xdr:cNvSpPr/>
      </xdr:nvSpPr>
      <xdr:spPr>
        <a:xfrm>
          <a:off x="4210050" y="2257425"/>
          <a:ext cx="432000" cy="29160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22</xdr:row>
      <xdr:rowOff>47625</xdr:rowOff>
    </xdr:from>
    <xdr:to>
      <xdr:col>11</xdr:col>
      <xdr:colOff>190500</xdr:colOff>
      <xdr:row>22</xdr:row>
      <xdr:rowOff>263625</xdr:rowOff>
    </xdr:to>
    <xdr:cxnSp macro="">
      <xdr:nvCxnSpPr>
        <xdr:cNvPr id="23" name="直線矢印コネクタ 22">
          <a:extLst>
            <a:ext uri="{FF2B5EF4-FFF2-40B4-BE49-F238E27FC236}">
              <a16:creationId xmlns:a16="http://schemas.microsoft.com/office/drawing/2014/main" id="{BA889A66-227B-41AD-A124-9707D5653EEC}"/>
            </a:ext>
          </a:extLst>
        </xdr:cNvPr>
        <xdr:cNvCxnSpPr/>
      </xdr:nvCxnSpPr>
      <xdr:spPr>
        <a:xfrm>
          <a:off x="4410075" y="5210175"/>
          <a:ext cx="0" cy="2160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9524</xdr:colOff>
      <xdr:row>23</xdr:row>
      <xdr:rowOff>19050</xdr:rowOff>
    </xdr:from>
    <xdr:to>
      <xdr:col>15</xdr:col>
      <xdr:colOff>8699</xdr:colOff>
      <xdr:row>24</xdr:row>
      <xdr:rowOff>222450</xdr:rowOff>
    </xdr:to>
    <xdr:sp macro="" textlink="">
      <xdr:nvSpPr>
        <xdr:cNvPr id="24" name="正方形/長方形 23">
          <a:extLst>
            <a:ext uri="{FF2B5EF4-FFF2-40B4-BE49-F238E27FC236}">
              <a16:creationId xmlns:a16="http://schemas.microsoft.com/office/drawing/2014/main" id="{AABDBBE0-227E-4061-9994-6C4B8FFDEF96}"/>
            </a:ext>
          </a:extLst>
        </xdr:cNvPr>
        <xdr:cNvSpPr/>
      </xdr:nvSpPr>
      <xdr:spPr>
        <a:xfrm>
          <a:off x="714374" y="5448300"/>
          <a:ext cx="5076000" cy="4320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276225</xdr:colOff>
      <xdr:row>15</xdr:row>
      <xdr:rowOff>19050</xdr:rowOff>
    </xdr:from>
    <xdr:to>
      <xdr:col>20</xdr:col>
      <xdr:colOff>171450</xdr:colOff>
      <xdr:row>18</xdr:row>
      <xdr:rowOff>219750</xdr:rowOff>
    </xdr:to>
    <xdr:sp macro="" textlink="">
      <xdr:nvSpPr>
        <xdr:cNvPr id="25" name="吹き出し: 四角形 24">
          <a:extLst>
            <a:ext uri="{FF2B5EF4-FFF2-40B4-BE49-F238E27FC236}">
              <a16:creationId xmlns:a16="http://schemas.microsoft.com/office/drawing/2014/main" id="{726B3B55-DA5E-43EE-87E4-6AF2014B2D93}"/>
            </a:ext>
          </a:extLst>
        </xdr:cNvPr>
        <xdr:cNvSpPr/>
      </xdr:nvSpPr>
      <xdr:spPr>
        <a:xfrm>
          <a:off x="4886325" y="3314700"/>
          <a:ext cx="3181350" cy="1000800"/>
        </a:xfrm>
        <a:prstGeom prst="wedgeRectCallout">
          <a:avLst>
            <a:gd name="adj1" fmla="val -57010"/>
            <a:gd name="adj2" fmla="val -23956"/>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rgbClr val="FF0000"/>
              </a:solidFill>
            </a:rPr>
            <a:t>対象税率</a:t>
          </a:r>
          <a:r>
            <a:rPr kumimoji="1" lang="en-US" altLang="ja-JP" sz="1200" u="none">
              <a:solidFill>
                <a:srgbClr val="FF0000"/>
              </a:solidFill>
            </a:rPr>
            <a:t>【8</a:t>
          </a:r>
          <a:r>
            <a:rPr kumimoji="1" lang="ja-JP" altLang="en-US" sz="1200" u="none">
              <a:solidFill>
                <a:srgbClr val="FF0000"/>
              </a:solidFill>
            </a:rPr>
            <a:t>・</a:t>
          </a:r>
          <a:r>
            <a:rPr kumimoji="1" lang="en-US" altLang="ja-JP" sz="1200" u="none">
              <a:solidFill>
                <a:srgbClr val="FF0000"/>
              </a:solidFill>
            </a:rPr>
            <a:t>10</a:t>
          </a:r>
          <a:r>
            <a:rPr kumimoji="1" lang="ja-JP" altLang="en-US" sz="1200" u="none">
              <a:solidFill>
                <a:srgbClr val="FF0000"/>
              </a:solidFill>
            </a:rPr>
            <a:t>・非</a:t>
          </a:r>
          <a:r>
            <a:rPr kumimoji="1" lang="en-US" altLang="ja-JP" sz="1200" u="none">
              <a:solidFill>
                <a:srgbClr val="FF0000"/>
              </a:solidFill>
            </a:rPr>
            <a:t>】</a:t>
          </a:r>
          <a:r>
            <a:rPr kumimoji="1" lang="ja-JP" altLang="en-US" sz="1200" u="none">
              <a:solidFill>
                <a:srgbClr val="FF0000"/>
              </a:solidFill>
            </a:rPr>
            <a:t>を入力すると</a:t>
          </a:r>
          <a:endParaRPr kumimoji="1" lang="en-US" altLang="ja-JP" sz="1200" u="none">
            <a:solidFill>
              <a:srgbClr val="FF0000"/>
            </a:solidFill>
          </a:endParaRPr>
        </a:p>
        <a:p>
          <a:pPr algn="l"/>
          <a:r>
            <a:rPr kumimoji="1" lang="ja-JP" altLang="en-US" sz="1200" u="none">
              <a:solidFill>
                <a:srgbClr val="FF0000"/>
              </a:solidFill>
            </a:rPr>
            <a:t>下記の消費税欄に自動反映されます。</a:t>
          </a:r>
          <a:endParaRPr kumimoji="1" lang="en-US" altLang="ja-JP" sz="1200" u="none">
            <a:solidFill>
              <a:srgbClr val="FF0000"/>
            </a:solidFill>
          </a:endParaRPr>
        </a:p>
        <a:p>
          <a:pPr algn="l"/>
          <a:r>
            <a:rPr kumimoji="1" lang="ja-JP" altLang="en-US" sz="1200" u="none">
              <a:solidFill>
                <a:srgbClr val="FF0000"/>
              </a:solidFill>
            </a:rPr>
            <a:t>必ず入力をお願い致します。</a:t>
          </a:r>
          <a:endParaRPr kumimoji="1" lang="en-US" altLang="ja-JP" sz="1200" u="none">
            <a:solidFill>
              <a:srgbClr val="FF0000"/>
            </a:solidFill>
          </a:endParaRPr>
        </a:p>
      </xdr:txBody>
    </xdr:sp>
    <xdr:clientData/>
  </xdr:twoCellAnchor>
  <xdr:twoCellAnchor>
    <xdr:from>
      <xdr:col>4</xdr:col>
      <xdr:colOff>38099</xdr:colOff>
      <xdr:row>19</xdr:row>
      <xdr:rowOff>0</xdr:rowOff>
    </xdr:from>
    <xdr:to>
      <xdr:col>10</xdr:col>
      <xdr:colOff>285750</xdr:colOff>
      <xdr:row>22</xdr:row>
      <xdr:rowOff>200700</xdr:rowOff>
    </xdr:to>
    <xdr:sp macro="" textlink="">
      <xdr:nvSpPr>
        <xdr:cNvPr id="28" name="吹き出し: 四角形 27">
          <a:extLst>
            <a:ext uri="{FF2B5EF4-FFF2-40B4-BE49-F238E27FC236}">
              <a16:creationId xmlns:a16="http://schemas.microsoft.com/office/drawing/2014/main" id="{A4184A0D-890B-409F-9C4D-BA4B530C9407}"/>
            </a:ext>
          </a:extLst>
        </xdr:cNvPr>
        <xdr:cNvSpPr/>
      </xdr:nvSpPr>
      <xdr:spPr>
        <a:xfrm>
          <a:off x="1523999" y="4362450"/>
          <a:ext cx="2590801" cy="1000800"/>
        </a:xfrm>
        <a:prstGeom prst="wedgeRectCallout">
          <a:avLst>
            <a:gd name="adj1" fmla="val -55539"/>
            <a:gd name="adj2" fmla="val -20149"/>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rPr>
            <a:t>必要に応じて作成してください。</a:t>
          </a:r>
          <a:endParaRPr kumimoji="1" lang="en-US" altLang="ja-JP" sz="1200" u="none">
            <a:solidFill>
              <a:schemeClr val="tx1"/>
            </a:solidFill>
          </a:endParaRPr>
        </a:p>
        <a:p>
          <a:pPr algn="l"/>
          <a:r>
            <a:rPr kumimoji="1" lang="ja-JP" altLang="en-US" sz="1200" u="none">
              <a:solidFill>
                <a:schemeClr val="tx1"/>
              </a:solidFill>
            </a:rPr>
            <a:t>値引きの場合も同様に税の入力を</a:t>
          </a:r>
          <a:endParaRPr kumimoji="1" lang="en-US" altLang="ja-JP" sz="1200" u="none">
            <a:solidFill>
              <a:schemeClr val="tx1"/>
            </a:solidFill>
          </a:endParaRPr>
        </a:p>
        <a:p>
          <a:pPr algn="l"/>
          <a:r>
            <a:rPr kumimoji="1" lang="ja-JP" altLang="en-US" sz="1200" u="none">
              <a:solidFill>
                <a:schemeClr val="tx1"/>
              </a:solidFill>
            </a:rPr>
            <a:t>お願い致します。</a:t>
          </a:r>
          <a:endParaRPr kumimoji="1" lang="en-US" altLang="ja-JP" sz="1200" u="none">
            <a:solidFill>
              <a:schemeClr val="tx1"/>
            </a:solidFill>
          </a:endParaRPr>
        </a:p>
      </xdr:txBody>
    </xdr:sp>
    <xdr:clientData/>
  </xdr:twoCellAnchor>
  <xdr:twoCellAnchor>
    <xdr:from>
      <xdr:col>21</xdr:col>
      <xdr:colOff>123825</xdr:colOff>
      <xdr:row>24</xdr:row>
      <xdr:rowOff>9525</xdr:rowOff>
    </xdr:from>
    <xdr:to>
      <xdr:col>25</xdr:col>
      <xdr:colOff>28575</xdr:colOff>
      <xdr:row>25</xdr:row>
      <xdr:rowOff>32925</xdr:rowOff>
    </xdr:to>
    <xdr:sp macro="" textlink="">
      <xdr:nvSpPr>
        <xdr:cNvPr id="29" name="吹き出し: 四角形 28">
          <a:extLst>
            <a:ext uri="{FF2B5EF4-FFF2-40B4-BE49-F238E27FC236}">
              <a16:creationId xmlns:a16="http://schemas.microsoft.com/office/drawing/2014/main" id="{C329432F-A588-4D5F-97B5-02246C1DEFCD}"/>
            </a:ext>
          </a:extLst>
        </xdr:cNvPr>
        <xdr:cNvSpPr/>
      </xdr:nvSpPr>
      <xdr:spPr>
        <a:xfrm>
          <a:off x="8448675" y="5895975"/>
          <a:ext cx="1600200" cy="252000"/>
        </a:xfrm>
        <a:prstGeom prst="wedgeRectCallout">
          <a:avLst>
            <a:gd name="adj1" fmla="val -55788"/>
            <a:gd name="adj2" fmla="val -15469"/>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消費税は切捨て計算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ADC7-03CF-413F-9D8F-FEB1E8B69E22}">
  <dimension ref="A1:X90"/>
  <sheetViews>
    <sheetView showZeros="0" tabSelected="1" zoomScaleNormal="100" zoomScaleSheetLayoutView="100" workbookViewId="0">
      <selection activeCell="S21" sqref="S21:U21"/>
    </sheetView>
  </sheetViews>
  <sheetFormatPr defaultColWidth="5.375" defaultRowHeight="21" customHeight="1" x14ac:dyDescent="0.4"/>
  <cols>
    <col min="1" max="2" width="4.625" style="2" customWidth="1"/>
    <col min="3" max="14" width="5.125" style="2" customWidth="1"/>
    <col min="15" max="15" width="5.125" style="1" customWidth="1"/>
    <col min="16" max="18" width="5.5" style="3" customWidth="1"/>
    <col min="19" max="21" width="5.625" style="3" customWidth="1"/>
    <col min="22" max="24" width="5.625" style="2" customWidth="1"/>
    <col min="25" max="16384" width="5.375" style="2"/>
  </cols>
  <sheetData>
    <row r="1" spans="1:24" ht="21" customHeight="1" x14ac:dyDescent="0.4">
      <c r="A1" s="294" t="s">
        <v>40</v>
      </c>
      <c r="B1" s="294"/>
      <c r="C1" s="294"/>
      <c r="D1" s="294"/>
      <c r="E1" s="294"/>
      <c r="F1" s="294"/>
      <c r="G1" s="294"/>
      <c r="H1" s="294"/>
      <c r="I1" s="294"/>
      <c r="J1" s="294"/>
      <c r="K1" s="294"/>
      <c r="L1" s="294"/>
      <c r="M1" s="294"/>
      <c r="N1" s="294"/>
      <c r="O1" s="294"/>
      <c r="P1" s="294"/>
      <c r="Q1" s="294"/>
      <c r="R1" s="294"/>
      <c r="S1" s="295" t="s">
        <v>21</v>
      </c>
      <c r="T1" s="295"/>
      <c r="U1" s="296"/>
      <c r="V1" s="296"/>
      <c r="W1" s="296"/>
      <c r="X1" s="296"/>
    </row>
    <row r="2" spans="1:24" ht="21" customHeight="1" x14ac:dyDescent="0.4">
      <c r="A2" s="130" t="s">
        <v>23</v>
      </c>
      <c r="B2" s="130"/>
      <c r="C2" s="130"/>
      <c r="D2" s="130"/>
      <c r="E2" s="130"/>
      <c r="F2" s="130"/>
      <c r="G2" s="130"/>
    </row>
    <row r="3" spans="1:24" ht="21" customHeight="1" x14ac:dyDescent="0.4">
      <c r="A3" s="122" t="s">
        <v>20</v>
      </c>
      <c r="B3" s="122"/>
      <c r="C3" s="122"/>
      <c r="D3" s="122"/>
      <c r="E3" s="122"/>
      <c r="F3" s="122"/>
      <c r="J3" s="123" t="s">
        <v>19</v>
      </c>
      <c r="K3" s="124"/>
      <c r="L3" s="125"/>
      <c r="M3" s="126"/>
      <c r="N3" s="126"/>
      <c r="O3" s="4" t="s">
        <v>18</v>
      </c>
      <c r="P3" s="132" t="s">
        <v>14</v>
      </c>
      <c r="Q3" s="133"/>
      <c r="R3" s="133"/>
      <c r="S3" s="131"/>
      <c r="T3" s="131"/>
      <c r="U3" s="131"/>
      <c r="V3" s="131"/>
      <c r="W3" s="131"/>
      <c r="X3" s="131"/>
    </row>
    <row r="4" spans="1:24" ht="21" customHeight="1" thickBot="1" x14ac:dyDescent="0.45">
      <c r="A4" s="123" t="s">
        <v>2</v>
      </c>
      <c r="B4" s="124"/>
      <c r="C4" s="137"/>
      <c r="D4" s="138"/>
      <c r="E4" s="134" t="s">
        <v>10</v>
      </c>
      <c r="F4" s="135"/>
      <c r="G4" s="136"/>
      <c r="H4" s="127"/>
      <c r="I4" s="128"/>
      <c r="J4" s="128"/>
      <c r="K4" s="128"/>
      <c r="L4" s="128"/>
      <c r="M4" s="128"/>
      <c r="N4" s="128"/>
      <c r="O4" s="129"/>
      <c r="P4" s="132" t="s">
        <v>13</v>
      </c>
      <c r="Q4" s="133"/>
      <c r="R4" s="133"/>
      <c r="S4" s="139"/>
      <c r="T4" s="139"/>
      <c r="U4" s="139"/>
      <c r="V4" s="139"/>
      <c r="W4" s="139"/>
      <c r="X4" s="31"/>
    </row>
    <row r="5" spans="1:24" ht="20.25" customHeight="1" x14ac:dyDescent="0.4">
      <c r="A5" s="6"/>
      <c r="B5" s="6"/>
      <c r="C5" s="6"/>
      <c r="D5" s="6"/>
      <c r="E5" s="177" t="s">
        <v>8</v>
      </c>
      <c r="F5" s="161"/>
      <c r="G5" s="178"/>
      <c r="H5" s="175" t="s">
        <v>9</v>
      </c>
      <c r="I5" s="173">
        <f>S24</f>
        <v>0</v>
      </c>
      <c r="J5" s="173"/>
      <c r="K5" s="173"/>
      <c r="L5" s="173"/>
      <c r="M5" s="173"/>
      <c r="N5" s="169" t="s">
        <v>17</v>
      </c>
      <c r="O5" s="170"/>
      <c r="P5" s="162" t="s">
        <v>12</v>
      </c>
      <c r="Q5" s="140"/>
      <c r="R5" s="140"/>
      <c r="S5" s="159"/>
      <c r="T5" s="159"/>
      <c r="U5" s="159"/>
      <c r="V5" s="159"/>
      <c r="W5" s="159"/>
      <c r="X5" s="159"/>
    </row>
    <row r="6" spans="1:24" ht="13.5" customHeight="1" thickBot="1" x14ac:dyDescent="0.45">
      <c r="A6" s="6"/>
      <c r="B6" s="6"/>
      <c r="C6" s="6"/>
      <c r="D6" s="6"/>
      <c r="E6" s="179"/>
      <c r="F6" s="180"/>
      <c r="G6" s="181"/>
      <c r="H6" s="176"/>
      <c r="I6" s="174"/>
      <c r="J6" s="174"/>
      <c r="K6" s="174"/>
      <c r="L6" s="174"/>
      <c r="M6" s="174"/>
      <c r="N6" s="171"/>
      <c r="O6" s="172"/>
      <c r="P6" s="140" t="s">
        <v>15</v>
      </c>
      <c r="Q6" s="140"/>
      <c r="R6" s="140"/>
      <c r="S6" s="141"/>
      <c r="T6" s="141"/>
      <c r="U6" s="141"/>
      <c r="V6" s="141"/>
      <c r="W6" s="141"/>
      <c r="X6" s="141"/>
    </row>
    <row r="7" spans="1:24" ht="13.5" customHeight="1" x14ac:dyDescent="0.4">
      <c r="A7" s="6"/>
      <c r="B7" s="6"/>
      <c r="C7" s="6"/>
      <c r="D7" s="6"/>
      <c r="E7" s="161"/>
      <c r="F7" s="161"/>
      <c r="G7" s="161"/>
      <c r="H7" s="7"/>
      <c r="I7" s="164"/>
      <c r="J7" s="164"/>
      <c r="K7" s="164"/>
      <c r="L7" s="164"/>
      <c r="M7" s="164"/>
      <c r="N7" s="163"/>
      <c r="O7" s="163"/>
      <c r="P7" s="140"/>
      <c r="Q7" s="140"/>
      <c r="R7" s="140"/>
      <c r="S7" s="142"/>
      <c r="T7" s="142"/>
      <c r="U7" s="142"/>
      <c r="V7" s="142"/>
      <c r="W7" s="142"/>
      <c r="X7" s="142"/>
    </row>
    <row r="8" spans="1:24" ht="20.25" customHeight="1" x14ac:dyDescent="0.4">
      <c r="A8" s="165" t="s">
        <v>22</v>
      </c>
      <c r="B8" s="165"/>
      <c r="C8" s="165"/>
      <c r="D8" s="191" t="str">
        <f>IF(E22+J22+N22=S22,"","入力内容を確認して下さい。")</f>
        <v/>
      </c>
      <c r="E8" s="191"/>
      <c r="F8" s="191"/>
      <c r="G8" s="191"/>
      <c r="H8" s="191"/>
      <c r="I8" s="191"/>
      <c r="J8" s="191"/>
      <c r="K8" s="191"/>
      <c r="L8" s="191"/>
      <c r="M8" s="191"/>
      <c r="N8" s="191"/>
      <c r="O8" s="191"/>
      <c r="P8" s="133" t="s">
        <v>11</v>
      </c>
      <c r="Q8" s="133"/>
      <c r="R8" s="133"/>
      <c r="S8" s="160"/>
      <c r="T8" s="160"/>
      <c r="U8" s="160"/>
      <c r="V8" s="160"/>
      <c r="W8" s="160"/>
      <c r="X8" s="160"/>
    </row>
    <row r="9" spans="1:24" ht="3" customHeight="1" x14ac:dyDescent="0.4">
      <c r="B9" s="8"/>
      <c r="C9" s="8"/>
      <c r="D9" s="8"/>
      <c r="P9" s="5"/>
      <c r="Q9" s="5"/>
      <c r="R9" s="5"/>
      <c r="S9" s="9"/>
      <c r="T9" s="9"/>
      <c r="U9" s="9"/>
      <c r="V9" s="9"/>
      <c r="W9" s="9"/>
      <c r="X9" s="9"/>
    </row>
    <row r="10" spans="1:24" s="1" customFormat="1" ht="21" customHeight="1" x14ac:dyDescent="0.4">
      <c r="A10" s="111" t="s">
        <v>16</v>
      </c>
      <c r="B10" s="113"/>
      <c r="C10" s="111" t="s">
        <v>3</v>
      </c>
      <c r="D10" s="112"/>
      <c r="E10" s="112"/>
      <c r="F10" s="112"/>
      <c r="G10" s="187"/>
      <c r="H10" s="188" t="s">
        <v>4</v>
      </c>
      <c r="I10" s="112"/>
      <c r="J10" s="112"/>
      <c r="K10" s="113"/>
      <c r="L10" s="10" t="s">
        <v>26</v>
      </c>
      <c r="M10" s="111" t="s">
        <v>1</v>
      </c>
      <c r="N10" s="113"/>
      <c r="O10" s="10" t="s">
        <v>0</v>
      </c>
      <c r="P10" s="108" t="s">
        <v>7</v>
      </c>
      <c r="Q10" s="109"/>
      <c r="R10" s="110"/>
      <c r="S10" s="108" t="s">
        <v>6</v>
      </c>
      <c r="T10" s="109"/>
      <c r="U10" s="110"/>
      <c r="V10" s="111" t="s">
        <v>5</v>
      </c>
      <c r="W10" s="112"/>
      <c r="X10" s="113"/>
    </row>
    <row r="11" spans="1:24" ht="21" customHeight="1" x14ac:dyDescent="0.4">
      <c r="A11" s="182"/>
      <c r="B11" s="183"/>
      <c r="C11" s="184"/>
      <c r="D11" s="185"/>
      <c r="E11" s="185"/>
      <c r="F11" s="185"/>
      <c r="G11" s="186"/>
      <c r="H11" s="189"/>
      <c r="I11" s="185"/>
      <c r="J11" s="185"/>
      <c r="K11" s="190"/>
      <c r="L11" s="25"/>
      <c r="M11" s="114"/>
      <c r="N11" s="115"/>
      <c r="O11" s="28"/>
      <c r="P11" s="116"/>
      <c r="Q11" s="117"/>
      <c r="R11" s="118"/>
      <c r="S11" s="119">
        <f>ROUNDDOWN(M11*P11,0)</f>
        <v>0</v>
      </c>
      <c r="T11" s="120"/>
      <c r="U11" s="121"/>
      <c r="V11" s="166"/>
      <c r="W11" s="167"/>
      <c r="X11" s="168"/>
    </row>
    <row r="12" spans="1:24" ht="21" customHeight="1" x14ac:dyDescent="0.4">
      <c r="A12" s="99"/>
      <c r="B12" s="100"/>
      <c r="C12" s="101"/>
      <c r="D12" s="102"/>
      <c r="E12" s="102"/>
      <c r="F12" s="102"/>
      <c r="G12" s="103"/>
      <c r="H12" s="106"/>
      <c r="I12" s="102"/>
      <c r="J12" s="102"/>
      <c r="K12" s="107"/>
      <c r="L12" s="26"/>
      <c r="M12" s="104"/>
      <c r="N12" s="105"/>
      <c r="O12" s="29"/>
      <c r="P12" s="94"/>
      <c r="Q12" s="95"/>
      <c r="R12" s="96"/>
      <c r="S12" s="69">
        <f>ROUNDDOWN(M12*P12,0)</f>
        <v>0</v>
      </c>
      <c r="T12" s="70"/>
      <c r="U12" s="71"/>
      <c r="V12" s="66"/>
      <c r="W12" s="67"/>
      <c r="X12" s="68"/>
    </row>
    <row r="13" spans="1:24" ht="21" customHeight="1" x14ac:dyDescent="0.4">
      <c r="A13" s="99"/>
      <c r="B13" s="100"/>
      <c r="C13" s="101"/>
      <c r="D13" s="102"/>
      <c r="E13" s="102"/>
      <c r="F13" s="102"/>
      <c r="G13" s="103"/>
      <c r="H13" s="106"/>
      <c r="I13" s="102"/>
      <c r="J13" s="102"/>
      <c r="K13" s="107"/>
      <c r="L13" s="26"/>
      <c r="M13" s="104"/>
      <c r="N13" s="105"/>
      <c r="O13" s="29"/>
      <c r="P13" s="94"/>
      <c r="Q13" s="95"/>
      <c r="R13" s="96"/>
      <c r="S13" s="69">
        <f t="shared" ref="S13:S20" si="0">ROUNDDOWN(M13*P13,0)</f>
        <v>0</v>
      </c>
      <c r="T13" s="70"/>
      <c r="U13" s="71"/>
      <c r="V13" s="66"/>
      <c r="W13" s="67"/>
      <c r="X13" s="68"/>
    </row>
    <row r="14" spans="1:24" ht="21" customHeight="1" x14ac:dyDescent="0.4">
      <c r="A14" s="99"/>
      <c r="B14" s="100"/>
      <c r="C14" s="101"/>
      <c r="D14" s="102"/>
      <c r="E14" s="102"/>
      <c r="F14" s="102"/>
      <c r="G14" s="103"/>
      <c r="H14" s="106"/>
      <c r="I14" s="102"/>
      <c r="J14" s="102"/>
      <c r="K14" s="107"/>
      <c r="L14" s="26"/>
      <c r="M14" s="104"/>
      <c r="N14" s="105"/>
      <c r="O14" s="29"/>
      <c r="P14" s="94"/>
      <c r="Q14" s="95"/>
      <c r="R14" s="96"/>
      <c r="S14" s="69">
        <f t="shared" si="0"/>
        <v>0</v>
      </c>
      <c r="T14" s="70"/>
      <c r="U14" s="71"/>
      <c r="V14" s="66"/>
      <c r="W14" s="67"/>
      <c r="X14" s="68"/>
    </row>
    <row r="15" spans="1:24" ht="21" customHeight="1" x14ac:dyDescent="0.4">
      <c r="A15" s="99"/>
      <c r="B15" s="100"/>
      <c r="C15" s="101"/>
      <c r="D15" s="102"/>
      <c r="E15" s="102"/>
      <c r="F15" s="102"/>
      <c r="G15" s="103"/>
      <c r="H15" s="106"/>
      <c r="I15" s="102"/>
      <c r="J15" s="102"/>
      <c r="K15" s="107"/>
      <c r="L15" s="26"/>
      <c r="M15" s="104"/>
      <c r="N15" s="105"/>
      <c r="O15" s="29"/>
      <c r="P15" s="94"/>
      <c r="Q15" s="95"/>
      <c r="R15" s="96"/>
      <c r="S15" s="69">
        <f t="shared" si="0"/>
        <v>0</v>
      </c>
      <c r="T15" s="70"/>
      <c r="U15" s="71"/>
      <c r="V15" s="66"/>
      <c r="W15" s="67"/>
      <c r="X15" s="68"/>
    </row>
    <row r="16" spans="1:24" ht="21" customHeight="1" x14ac:dyDescent="0.4">
      <c r="A16" s="99"/>
      <c r="B16" s="100"/>
      <c r="C16" s="101"/>
      <c r="D16" s="102"/>
      <c r="E16" s="102"/>
      <c r="F16" s="102"/>
      <c r="G16" s="103"/>
      <c r="H16" s="106"/>
      <c r="I16" s="102"/>
      <c r="J16" s="102"/>
      <c r="K16" s="107"/>
      <c r="L16" s="26"/>
      <c r="M16" s="104"/>
      <c r="N16" s="105"/>
      <c r="O16" s="29"/>
      <c r="P16" s="94"/>
      <c r="Q16" s="95"/>
      <c r="R16" s="96"/>
      <c r="S16" s="69">
        <f t="shared" si="0"/>
        <v>0</v>
      </c>
      <c r="T16" s="70"/>
      <c r="U16" s="71"/>
      <c r="V16" s="66"/>
      <c r="W16" s="67"/>
      <c r="X16" s="68"/>
    </row>
    <row r="17" spans="1:24" ht="21" customHeight="1" x14ac:dyDescent="0.4">
      <c r="A17" s="99"/>
      <c r="B17" s="100"/>
      <c r="C17" s="101"/>
      <c r="D17" s="102"/>
      <c r="E17" s="102"/>
      <c r="F17" s="102"/>
      <c r="G17" s="103"/>
      <c r="H17" s="106"/>
      <c r="I17" s="102"/>
      <c r="J17" s="102"/>
      <c r="K17" s="107"/>
      <c r="L17" s="26"/>
      <c r="M17" s="104"/>
      <c r="N17" s="105"/>
      <c r="O17" s="29"/>
      <c r="P17" s="94"/>
      <c r="Q17" s="95"/>
      <c r="R17" s="96"/>
      <c r="S17" s="69">
        <f t="shared" si="0"/>
        <v>0</v>
      </c>
      <c r="T17" s="70"/>
      <c r="U17" s="71"/>
      <c r="V17" s="66"/>
      <c r="W17" s="67"/>
      <c r="X17" s="68"/>
    </row>
    <row r="18" spans="1:24" ht="21" customHeight="1" x14ac:dyDescent="0.4">
      <c r="A18" s="99"/>
      <c r="B18" s="100"/>
      <c r="C18" s="101"/>
      <c r="D18" s="102"/>
      <c r="E18" s="102"/>
      <c r="F18" s="102"/>
      <c r="G18" s="103"/>
      <c r="H18" s="106"/>
      <c r="I18" s="102"/>
      <c r="J18" s="102"/>
      <c r="K18" s="107"/>
      <c r="L18" s="26"/>
      <c r="M18" s="104"/>
      <c r="N18" s="105"/>
      <c r="O18" s="29"/>
      <c r="P18" s="94"/>
      <c r="Q18" s="95"/>
      <c r="R18" s="96"/>
      <c r="S18" s="69">
        <f t="shared" si="0"/>
        <v>0</v>
      </c>
      <c r="T18" s="70"/>
      <c r="U18" s="71"/>
      <c r="V18" s="66"/>
      <c r="W18" s="67"/>
      <c r="X18" s="68"/>
    </row>
    <row r="19" spans="1:24" ht="21" customHeight="1" x14ac:dyDescent="0.4">
      <c r="A19" s="99"/>
      <c r="B19" s="100"/>
      <c r="C19" s="101"/>
      <c r="D19" s="102"/>
      <c r="E19" s="102"/>
      <c r="F19" s="102"/>
      <c r="G19" s="103"/>
      <c r="H19" s="106"/>
      <c r="I19" s="102"/>
      <c r="J19" s="102"/>
      <c r="K19" s="107"/>
      <c r="L19" s="26"/>
      <c r="M19" s="104"/>
      <c r="N19" s="105"/>
      <c r="O19" s="29"/>
      <c r="P19" s="94"/>
      <c r="Q19" s="95"/>
      <c r="R19" s="96"/>
      <c r="S19" s="69">
        <f t="shared" si="0"/>
        <v>0</v>
      </c>
      <c r="T19" s="70"/>
      <c r="U19" s="71"/>
      <c r="V19" s="66"/>
      <c r="W19" s="67"/>
      <c r="X19" s="68"/>
    </row>
    <row r="20" spans="1:24" ht="21" customHeight="1" x14ac:dyDescent="0.4">
      <c r="A20" s="99"/>
      <c r="B20" s="100"/>
      <c r="C20" s="101"/>
      <c r="D20" s="102"/>
      <c r="E20" s="102"/>
      <c r="F20" s="102"/>
      <c r="G20" s="103"/>
      <c r="H20" s="106"/>
      <c r="I20" s="102"/>
      <c r="J20" s="102"/>
      <c r="K20" s="107"/>
      <c r="L20" s="26"/>
      <c r="M20" s="104"/>
      <c r="N20" s="105"/>
      <c r="O20" s="29"/>
      <c r="P20" s="94"/>
      <c r="Q20" s="95"/>
      <c r="R20" s="96"/>
      <c r="S20" s="69">
        <f t="shared" si="0"/>
        <v>0</v>
      </c>
      <c r="T20" s="70"/>
      <c r="U20" s="71"/>
      <c r="V20" s="66"/>
      <c r="W20" s="67"/>
      <c r="X20" s="68"/>
    </row>
    <row r="21" spans="1:24" ht="21" customHeight="1" x14ac:dyDescent="0.4">
      <c r="A21" s="143"/>
      <c r="B21" s="144"/>
      <c r="C21" s="145"/>
      <c r="D21" s="146"/>
      <c r="E21" s="146"/>
      <c r="F21" s="146"/>
      <c r="G21" s="147"/>
      <c r="H21" s="206"/>
      <c r="I21" s="146"/>
      <c r="J21" s="146"/>
      <c r="K21" s="207"/>
      <c r="L21" s="27"/>
      <c r="M21" s="148"/>
      <c r="N21" s="149"/>
      <c r="O21" s="30"/>
      <c r="P21" s="150"/>
      <c r="Q21" s="151"/>
      <c r="R21" s="152"/>
      <c r="S21" s="153">
        <f>ROUNDDOWN(M21*P21,0)</f>
        <v>0</v>
      </c>
      <c r="T21" s="154"/>
      <c r="U21" s="155"/>
      <c r="V21" s="156"/>
      <c r="W21" s="157"/>
      <c r="X21" s="158"/>
    </row>
    <row r="22" spans="1:24" ht="18" customHeight="1" x14ac:dyDescent="0.4">
      <c r="A22" s="11"/>
      <c r="B22" s="11"/>
      <c r="C22" s="55" t="s">
        <v>27</v>
      </c>
      <c r="D22" s="56"/>
      <c r="E22" s="57">
        <f>ROUNDDOWN(SUMIF(L11:L21,"10%",S11:U21),0)</f>
        <v>0</v>
      </c>
      <c r="F22" s="57"/>
      <c r="G22" s="58"/>
      <c r="H22" s="97" t="s">
        <v>28</v>
      </c>
      <c r="I22" s="98"/>
      <c r="J22" s="208">
        <f>ROUNDDOWN(SUMIF(L11:L21,"8%",S11:U21),0)</f>
        <v>0</v>
      </c>
      <c r="K22" s="209"/>
      <c r="L22" s="97" t="s">
        <v>33</v>
      </c>
      <c r="M22" s="98"/>
      <c r="N22" s="208">
        <f>ROUNDDOWN(SUMIF(L11:L21,"非",S11:U21),0)</f>
        <v>0</v>
      </c>
      <c r="O22" s="209"/>
      <c r="P22" s="86" t="s">
        <v>31</v>
      </c>
      <c r="Q22" s="87"/>
      <c r="R22" s="88"/>
      <c r="S22" s="89">
        <f>SUM(S11:U21)</f>
        <v>0</v>
      </c>
      <c r="T22" s="90"/>
      <c r="U22" s="91"/>
      <c r="V22" s="92"/>
      <c r="W22" s="93"/>
      <c r="X22" s="93"/>
    </row>
    <row r="23" spans="1:24" ht="18" customHeight="1" x14ac:dyDescent="0.4">
      <c r="A23" s="11"/>
      <c r="B23" s="11"/>
      <c r="C23" s="59" t="s">
        <v>29</v>
      </c>
      <c r="D23" s="60"/>
      <c r="E23" s="61">
        <f>ROUNDDOWN(E22*10%,0)</f>
        <v>0</v>
      </c>
      <c r="F23" s="61"/>
      <c r="G23" s="62"/>
      <c r="H23" s="59" t="s">
        <v>29</v>
      </c>
      <c r="I23" s="60"/>
      <c r="J23" s="204">
        <f>ROUNDDOWN(J22*8%,0)</f>
        <v>0</v>
      </c>
      <c r="K23" s="205"/>
      <c r="L23" s="59" t="s">
        <v>29</v>
      </c>
      <c r="M23" s="60"/>
      <c r="N23" s="202" t="s">
        <v>46</v>
      </c>
      <c r="O23" s="203"/>
      <c r="P23" s="80" t="s">
        <v>30</v>
      </c>
      <c r="Q23" s="81"/>
      <c r="R23" s="82"/>
      <c r="S23" s="83">
        <f>E23+J23</f>
        <v>0</v>
      </c>
      <c r="T23" s="84"/>
      <c r="U23" s="85"/>
      <c r="V23" s="72"/>
      <c r="W23" s="73"/>
      <c r="X23" s="73"/>
    </row>
    <row r="24" spans="1:24" ht="18" customHeight="1" x14ac:dyDescent="0.4">
      <c r="A24" s="11"/>
      <c r="B24" s="11"/>
      <c r="C24" s="12"/>
      <c r="D24" s="12"/>
      <c r="E24" s="12"/>
      <c r="F24" s="12"/>
      <c r="G24" s="12"/>
      <c r="H24" s="12"/>
      <c r="I24" s="12"/>
      <c r="J24" s="12"/>
      <c r="K24" s="12"/>
      <c r="L24" s="12"/>
      <c r="M24" s="13"/>
      <c r="N24" s="13"/>
      <c r="O24" s="14"/>
      <c r="P24" s="74" t="s">
        <v>32</v>
      </c>
      <c r="Q24" s="75"/>
      <c r="R24" s="76"/>
      <c r="S24" s="77">
        <f>SUM(S22:U23)</f>
        <v>0</v>
      </c>
      <c r="T24" s="78"/>
      <c r="U24" s="79"/>
      <c r="V24" s="72"/>
      <c r="W24" s="73"/>
      <c r="X24" s="73"/>
    </row>
    <row r="25" spans="1:24" ht="12.75" customHeight="1" x14ac:dyDescent="0.4">
      <c r="A25" s="192" t="s">
        <v>34</v>
      </c>
      <c r="B25" s="193"/>
      <c r="C25" s="194"/>
      <c r="D25" s="194"/>
      <c r="E25" s="194"/>
      <c r="F25" s="194"/>
      <c r="G25" s="194"/>
      <c r="H25" s="194"/>
      <c r="I25" s="194"/>
      <c r="J25" s="194"/>
      <c r="K25" s="194"/>
      <c r="L25" s="194"/>
      <c r="M25" s="194"/>
      <c r="N25" s="194"/>
      <c r="O25" s="194"/>
      <c r="P25" s="194"/>
      <c r="Q25" s="194"/>
      <c r="R25" s="195"/>
      <c r="S25" s="15"/>
      <c r="T25" s="15"/>
      <c r="U25" s="15"/>
    </row>
    <row r="26" spans="1:24" ht="12.75" customHeight="1" x14ac:dyDescent="0.4">
      <c r="A26" s="199" t="s">
        <v>24</v>
      </c>
      <c r="B26" s="200"/>
      <c r="C26" s="200"/>
      <c r="D26" s="200"/>
      <c r="E26" s="200"/>
      <c r="F26" s="200"/>
      <c r="G26" s="200"/>
      <c r="H26" s="200"/>
      <c r="I26" s="200"/>
      <c r="J26" s="200"/>
      <c r="K26" s="200"/>
      <c r="L26" s="200"/>
      <c r="M26" s="200"/>
      <c r="N26" s="200"/>
      <c r="O26" s="200"/>
      <c r="P26" s="200"/>
      <c r="Q26" s="200"/>
      <c r="R26" s="201"/>
      <c r="S26" s="15"/>
      <c r="T26" s="15"/>
      <c r="U26" s="15"/>
    </row>
    <row r="27" spans="1:24" ht="12.75" customHeight="1" x14ac:dyDescent="0.4">
      <c r="A27" s="199" t="s">
        <v>25</v>
      </c>
      <c r="B27" s="200"/>
      <c r="C27" s="200"/>
      <c r="D27" s="200"/>
      <c r="E27" s="200"/>
      <c r="F27" s="200"/>
      <c r="G27" s="200"/>
      <c r="H27" s="200"/>
      <c r="I27" s="200"/>
      <c r="J27" s="200"/>
      <c r="K27" s="200"/>
      <c r="L27" s="200"/>
      <c r="M27" s="200"/>
      <c r="N27" s="200"/>
      <c r="O27" s="200"/>
      <c r="P27" s="200"/>
      <c r="Q27" s="200"/>
      <c r="R27" s="201"/>
      <c r="S27" s="15"/>
      <c r="T27" s="15"/>
      <c r="U27" s="15"/>
      <c r="V27" s="15"/>
    </row>
    <row r="28" spans="1:24" ht="12.75" customHeight="1" x14ac:dyDescent="0.4">
      <c r="A28" s="199" t="s">
        <v>35</v>
      </c>
      <c r="B28" s="200"/>
      <c r="C28" s="200"/>
      <c r="D28" s="200"/>
      <c r="E28" s="200"/>
      <c r="F28" s="200"/>
      <c r="G28" s="200"/>
      <c r="H28" s="200"/>
      <c r="I28" s="200"/>
      <c r="J28" s="200"/>
      <c r="K28" s="200"/>
      <c r="L28" s="200"/>
      <c r="M28" s="200"/>
      <c r="N28" s="200"/>
      <c r="O28" s="200"/>
      <c r="P28" s="200"/>
      <c r="Q28" s="200"/>
      <c r="R28" s="201"/>
      <c r="S28" s="15"/>
      <c r="T28" s="15"/>
      <c r="U28" s="15"/>
      <c r="V28" s="15"/>
    </row>
    <row r="29" spans="1:24" ht="12.75" customHeight="1" x14ac:dyDescent="0.4">
      <c r="A29" s="199" t="s">
        <v>45</v>
      </c>
      <c r="B29" s="200"/>
      <c r="C29" s="200"/>
      <c r="D29" s="200"/>
      <c r="E29" s="200"/>
      <c r="F29" s="200"/>
      <c r="G29" s="200"/>
      <c r="H29" s="200"/>
      <c r="I29" s="200"/>
      <c r="J29" s="200"/>
      <c r="K29" s="200"/>
      <c r="L29" s="200"/>
      <c r="M29" s="200"/>
      <c r="N29" s="200"/>
      <c r="O29" s="200"/>
      <c r="P29" s="200"/>
      <c r="Q29" s="200"/>
      <c r="R29" s="201"/>
      <c r="S29" s="15"/>
      <c r="T29" s="15"/>
      <c r="U29" s="15"/>
      <c r="V29" s="15"/>
    </row>
    <row r="30" spans="1:24" ht="12.75" customHeight="1" x14ac:dyDescent="0.4">
      <c r="A30" s="196" t="s">
        <v>58</v>
      </c>
      <c r="B30" s="197"/>
      <c r="C30" s="197"/>
      <c r="D30" s="197"/>
      <c r="E30" s="197"/>
      <c r="F30" s="197"/>
      <c r="G30" s="197"/>
      <c r="H30" s="197"/>
      <c r="I30" s="197"/>
      <c r="J30" s="197"/>
      <c r="K30" s="197"/>
      <c r="L30" s="197"/>
      <c r="M30" s="197"/>
      <c r="N30" s="197"/>
      <c r="O30" s="197"/>
      <c r="P30" s="197"/>
      <c r="Q30" s="197"/>
      <c r="R30" s="198"/>
      <c r="S30" s="15"/>
      <c r="T30" s="15"/>
      <c r="U30" s="15"/>
      <c r="V30" s="15"/>
    </row>
    <row r="31" spans="1:24" ht="21" customHeight="1" x14ac:dyDescent="0.4">
      <c r="A31" s="294" t="s">
        <v>41</v>
      </c>
      <c r="B31" s="294"/>
      <c r="C31" s="294"/>
      <c r="D31" s="294"/>
      <c r="E31" s="294"/>
      <c r="F31" s="294"/>
      <c r="G31" s="294"/>
      <c r="H31" s="294"/>
      <c r="I31" s="294"/>
      <c r="J31" s="294"/>
      <c r="K31" s="294"/>
      <c r="L31" s="294"/>
      <c r="M31" s="294"/>
      <c r="N31" s="294"/>
      <c r="O31" s="294"/>
      <c r="P31" s="294"/>
      <c r="Q31" s="294"/>
      <c r="R31" s="294"/>
      <c r="S31" s="295" t="str">
        <f>$S$1</f>
        <v>発行日</v>
      </c>
      <c r="T31" s="295"/>
      <c r="U31" s="297">
        <f>$U$1</f>
        <v>0</v>
      </c>
      <c r="V31" s="297"/>
      <c r="W31" s="297"/>
      <c r="X31" s="297"/>
    </row>
    <row r="32" spans="1:24" ht="21" customHeight="1" x14ac:dyDescent="0.4">
      <c r="A32" s="130" t="s">
        <v>23</v>
      </c>
      <c r="B32" s="130"/>
      <c r="C32" s="130"/>
      <c r="D32" s="130"/>
      <c r="E32" s="130"/>
      <c r="F32" s="130"/>
      <c r="G32" s="130"/>
    </row>
    <row r="33" spans="1:24" ht="21" customHeight="1" x14ac:dyDescent="0.4">
      <c r="A33" s="122" t="str">
        <f>$A$3</f>
        <v>下記の通り御請求申し上げます。</v>
      </c>
      <c r="B33" s="122"/>
      <c r="C33" s="122"/>
      <c r="D33" s="122"/>
      <c r="E33" s="122"/>
      <c r="F33" s="122"/>
      <c r="J33" s="123" t="str">
        <f>$J$3</f>
        <v>工事担当者</v>
      </c>
      <c r="K33" s="124"/>
      <c r="L33" s="214">
        <f>$L$3</f>
        <v>0</v>
      </c>
      <c r="M33" s="215"/>
      <c r="N33" s="215"/>
      <c r="O33" s="4" t="str">
        <f>$O$3</f>
        <v>様</v>
      </c>
      <c r="P33" s="132" t="str">
        <f>$P$3</f>
        <v>住所</v>
      </c>
      <c r="Q33" s="133"/>
      <c r="R33" s="133"/>
      <c r="S33" s="213">
        <f>$S$3</f>
        <v>0</v>
      </c>
      <c r="T33" s="213"/>
      <c r="U33" s="213"/>
      <c r="V33" s="213"/>
      <c r="W33" s="213"/>
      <c r="X33" s="213"/>
    </row>
    <row r="34" spans="1:24" ht="21" customHeight="1" thickBot="1" x14ac:dyDescent="0.45">
      <c r="A34" s="123" t="str">
        <f>$A$4</f>
        <v>工事番号</v>
      </c>
      <c r="B34" s="124"/>
      <c r="C34" s="216">
        <f>$C$4</f>
        <v>0</v>
      </c>
      <c r="D34" s="217"/>
      <c r="E34" s="134" t="str">
        <f>$E$4</f>
        <v>工事名称</v>
      </c>
      <c r="F34" s="135"/>
      <c r="G34" s="136"/>
      <c r="H34" s="218">
        <f>$H$4</f>
        <v>0</v>
      </c>
      <c r="I34" s="219"/>
      <c r="J34" s="219"/>
      <c r="K34" s="219"/>
      <c r="L34" s="219"/>
      <c r="M34" s="219"/>
      <c r="N34" s="219"/>
      <c r="O34" s="220"/>
      <c r="P34" s="132" t="str">
        <f>$P$4</f>
        <v>氏名</v>
      </c>
      <c r="Q34" s="133"/>
      <c r="R34" s="133"/>
      <c r="S34" s="213">
        <f>$S$4</f>
        <v>0</v>
      </c>
      <c r="T34" s="213"/>
      <c r="U34" s="213"/>
      <c r="V34" s="213"/>
      <c r="W34" s="213"/>
      <c r="X34" s="16"/>
    </row>
    <row r="35" spans="1:24" ht="21" customHeight="1" x14ac:dyDescent="0.4">
      <c r="A35" s="6"/>
      <c r="B35" s="6"/>
      <c r="C35" s="6"/>
      <c r="D35" s="6"/>
      <c r="E35" s="177" t="str">
        <f>$E$5</f>
        <v>請求金額</v>
      </c>
      <c r="F35" s="161"/>
      <c r="G35" s="178"/>
      <c r="H35" s="175" t="str">
        <f>$H$5</f>
        <v>￥</v>
      </c>
      <c r="I35" s="173">
        <f>$I$5</f>
        <v>0</v>
      </c>
      <c r="J35" s="173"/>
      <c r="K35" s="173"/>
      <c r="L35" s="173"/>
      <c r="M35" s="173"/>
      <c r="N35" s="169" t="str">
        <f>$N$5</f>
        <v>（税込）</v>
      </c>
      <c r="O35" s="170"/>
      <c r="P35" s="162" t="str">
        <f>$P$5</f>
        <v>ＴＥＬ</v>
      </c>
      <c r="Q35" s="140"/>
      <c r="R35" s="140"/>
      <c r="S35" s="210">
        <f>$S$5</f>
        <v>0</v>
      </c>
      <c r="T35" s="210"/>
      <c r="U35" s="210"/>
      <c r="V35" s="210"/>
      <c r="W35" s="210"/>
      <c r="X35" s="210"/>
    </row>
    <row r="36" spans="1:24" ht="13.5" customHeight="1" thickBot="1" x14ac:dyDescent="0.45">
      <c r="A36" s="6"/>
      <c r="B36" s="6"/>
      <c r="C36" s="6"/>
      <c r="D36" s="6"/>
      <c r="E36" s="179"/>
      <c r="F36" s="180"/>
      <c r="G36" s="181"/>
      <c r="H36" s="176"/>
      <c r="I36" s="174"/>
      <c r="J36" s="174"/>
      <c r="K36" s="174"/>
      <c r="L36" s="174"/>
      <c r="M36" s="174"/>
      <c r="N36" s="171"/>
      <c r="O36" s="172"/>
      <c r="P36" s="140" t="str">
        <f>$P$6</f>
        <v>事業者登録番号</v>
      </c>
      <c r="Q36" s="140"/>
      <c r="R36" s="140"/>
      <c r="S36" s="211">
        <f>$S$6</f>
        <v>0</v>
      </c>
      <c r="T36" s="211"/>
      <c r="U36" s="211"/>
      <c r="V36" s="211"/>
      <c r="W36" s="211"/>
      <c r="X36" s="211"/>
    </row>
    <row r="37" spans="1:24" ht="13.5" customHeight="1" x14ac:dyDescent="0.4">
      <c r="A37" s="6"/>
      <c r="B37" s="6"/>
      <c r="C37" s="6"/>
      <c r="D37" s="6"/>
      <c r="E37" s="161"/>
      <c r="F37" s="161"/>
      <c r="G37" s="161"/>
      <c r="H37" s="7"/>
      <c r="I37" s="164"/>
      <c r="J37" s="164"/>
      <c r="K37" s="164"/>
      <c r="L37" s="164"/>
      <c r="M37" s="164"/>
      <c r="N37" s="163"/>
      <c r="O37" s="163"/>
      <c r="P37" s="140"/>
      <c r="Q37" s="140"/>
      <c r="R37" s="140"/>
      <c r="S37" s="212"/>
      <c r="T37" s="212"/>
      <c r="U37" s="212"/>
      <c r="V37" s="212"/>
      <c r="W37" s="212"/>
      <c r="X37" s="212"/>
    </row>
    <row r="38" spans="1:24" ht="20.25" customHeight="1" x14ac:dyDescent="0.4">
      <c r="A38" s="165" t="str">
        <f>$A$8</f>
        <v>請 求 内 訳</v>
      </c>
      <c r="B38" s="165"/>
      <c r="C38" s="165"/>
      <c r="D38" s="6"/>
      <c r="P38" s="133" t="str">
        <f>$P$8</f>
        <v>振込先</v>
      </c>
      <c r="Q38" s="133"/>
      <c r="R38" s="133"/>
      <c r="S38" s="221">
        <f>$S$8</f>
        <v>0</v>
      </c>
      <c r="T38" s="221"/>
      <c r="U38" s="221"/>
      <c r="V38" s="221"/>
      <c r="W38" s="221"/>
      <c r="X38" s="221"/>
    </row>
    <row r="39" spans="1:24" ht="3" customHeight="1" x14ac:dyDescent="0.4">
      <c r="B39" s="8"/>
      <c r="C39" s="8"/>
      <c r="D39" s="8"/>
      <c r="P39" s="5"/>
      <c r="Q39" s="5"/>
      <c r="R39" s="5"/>
      <c r="S39" s="9"/>
      <c r="T39" s="9"/>
      <c r="U39" s="9"/>
      <c r="V39" s="9"/>
      <c r="W39" s="9"/>
      <c r="X39" s="9"/>
    </row>
    <row r="40" spans="1:24" ht="21" customHeight="1" x14ac:dyDescent="0.4">
      <c r="A40" s="111" t="str">
        <f>$A$10</f>
        <v>取引日</v>
      </c>
      <c r="B40" s="113"/>
      <c r="C40" s="111" t="str">
        <f>$C$10</f>
        <v>名　　　　称</v>
      </c>
      <c r="D40" s="112"/>
      <c r="E40" s="112"/>
      <c r="F40" s="112"/>
      <c r="G40" s="187"/>
      <c r="H40" s="188" t="str">
        <f>$H$10</f>
        <v>仕　　　　様</v>
      </c>
      <c r="I40" s="112"/>
      <c r="J40" s="112"/>
      <c r="K40" s="113"/>
      <c r="L40" s="10" t="str">
        <f>$L$10</f>
        <v>税</v>
      </c>
      <c r="M40" s="111" t="str">
        <f>$M$10</f>
        <v>数　量</v>
      </c>
      <c r="N40" s="113"/>
      <c r="O40" s="10" t="str">
        <f>$O$10</f>
        <v>単位</v>
      </c>
      <c r="P40" s="108" t="str">
        <f>$P$10</f>
        <v>単　　　価</v>
      </c>
      <c r="Q40" s="109"/>
      <c r="R40" s="110"/>
      <c r="S40" s="108" t="str">
        <f>$S$10</f>
        <v>金　　　額</v>
      </c>
      <c r="T40" s="109"/>
      <c r="U40" s="110"/>
      <c r="V40" s="111" t="str">
        <f>$V$10</f>
        <v>備　　　考</v>
      </c>
      <c r="W40" s="112"/>
      <c r="X40" s="113"/>
    </row>
    <row r="41" spans="1:24" ht="21" customHeight="1" x14ac:dyDescent="0.4">
      <c r="A41" s="222">
        <f>$A$11</f>
        <v>0</v>
      </c>
      <c r="B41" s="223"/>
      <c r="C41" s="224">
        <f>$C$11</f>
        <v>0</v>
      </c>
      <c r="D41" s="225"/>
      <c r="E41" s="225"/>
      <c r="F41" s="225"/>
      <c r="G41" s="226"/>
      <c r="H41" s="227">
        <f>$H$11</f>
        <v>0</v>
      </c>
      <c r="I41" s="225"/>
      <c r="J41" s="225"/>
      <c r="K41" s="228"/>
      <c r="L41" s="17">
        <f>$L$11</f>
        <v>0</v>
      </c>
      <c r="M41" s="229">
        <f>$M$11</f>
        <v>0</v>
      </c>
      <c r="N41" s="230"/>
      <c r="O41" s="18">
        <f>$O$11</f>
        <v>0</v>
      </c>
      <c r="P41" s="231">
        <f>$P$11</f>
        <v>0</v>
      </c>
      <c r="Q41" s="232"/>
      <c r="R41" s="233"/>
      <c r="S41" s="234">
        <f>$S$11</f>
        <v>0</v>
      </c>
      <c r="T41" s="235"/>
      <c r="U41" s="236"/>
      <c r="V41" s="237">
        <f>$V$11</f>
        <v>0</v>
      </c>
      <c r="W41" s="238"/>
      <c r="X41" s="239"/>
    </row>
    <row r="42" spans="1:24" ht="21" customHeight="1" x14ac:dyDescent="0.4">
      <c r="A42" s="240">
        <f>$A$12</f>
        <v>0</v>
      </c>
      <c r="B42" s="241"/>
      <c r="C42" s="242">
        <f>$C$12</f>
        <v>0</v>
      </c>
      <c r="D42" s="243"/>
      <c r="E42" s="243"/>
      <c r="F42" s="243"/>
      <c r="G42" s="244"/>
      <c r="H42" s="245">
        <f>$H$12</f>
        <v>0</v>
      </c>
      <c r="I42" s="243"/>
      <c r="J42" s="243"/>
      <c r="K42" s="246"/>
      <c r="L42" s="19">
        <f>$L$12</f>
        <v>0</v>
      </c>
      <c r="M42" s="229">
        <f>$M$12</f>
        <v>0</v>
      </c>
      <c r="N42" s="230"/>
      <c r="O42" s="20">
        <f>$O$12</f>
        <v>0</v>
      </c>
      <c r="P42" s="247">
        <f>$P$12</f>
        <v>0</v>
      </c>
      <c r="Q42" s="248"/>
      <c r="R42" s="249"/>
      <c r="S42" s="250">
        <f>$S$12</f>
        <v>0</v>
      </c>
      <c r="T42" s="251"/>
      <c r="U42" s="252"/>
      <c r="V42" s="253">
        <f>$V$12</f>
        <v>0</v>
      </c>
      <c r="W42" s="254"/>
      <c r="X42" s="255"/>
    </row>
    <row r="43" spans="1:24" ht="21" customHeight="1" x14ac:dyDescent="0.4">
      <c r="A43" s="240">
        <f>$A$13</f>
        <v>0</v>
      </c>
      <c r="B43" s="241"/>
      <c r="C43" s="242">
        <f>$C$13</f>
        <v>0</v>
      </c>
      <c r="D43" s="243"/>
      <c r="E43" s="243"/>
      <c r="F43" s="243"/>
      <c r="G43" s="244"/>
      <c r="H43" s="245">
        <f>$H$13</f>
        <v>0</v>
      </c>
      <c r="I43" s="243"/>
      <c r="J43" s="243"/>
      <c r="K43" s="246"/>
      <c r="L43" s="19">
        <f>$L$13</f>
        <v>0</v>
      </c>
      <c r="M43" s="229">
        <f>$M$13</f>
        <v>0</v>
      </c>
      <c r="N43" s="230"/>
      <c r="O43" s="20">
        <f>$O$13</f>
        <v>0</v>
      </c>
      <c r="P43" s="247">
        <f>$P$13</f>
        <v>0</v>
      </c>
      <c r="Q43" s="248"/>
      <c r="R43" s="249"/>
      <c r="S43" s="250">
        <f>$S$13</f>
        <v>0</v>
      </c>
      <c r="T43" s="251"/>
      <c r="U43" s="252"/>
      <c r="V43" s="253">
        <f>$V$13</f>
        <v>0</v>
      </c>
      <c r="W43" s="254"/>
      <c r="X43" s="255"/>
    </row>
    <row r="44" spans="1:24" ht="21" customHeight="1" x14ac:dyDescent="0.4">
      <c r="A44" s="240">
        <f>$A$14</f>
        <v>0</v>
      </c>
      <c r="B44" s="241"/>
      <c r="C44" s="242">
        <f>$C$14</f>
        <v>0</v>
      </c>
      <c r="D44" s="243"/>
      <c r="E44" s="243"/>
      <c r="F44" s="243"/>
      <c r="G44" s="244"/>
      <c r="H44" s="245">
        <f>$H$14</f>
        <v>0</v>
      </c>
      <c r="I44" s="243"/>
      <c r="J44" s="243"/>
      <c r="K44" s="246"/>
      <c r="L44" s="19">
        <f>$L$14</f>
        <v>0</v>
      </c>
      <c r="M44" s="229">
        <f>$M$14</f>
        <v>0</v>
      </c>
      <c r="N44" s="230"/>
      <c r="O44" s="20">
        <f>$O$14</f>
        <v>0</v>
      </c>
      <c r="P44" s="247">
        <f>$P$14</f>
        <v>0</v>
      </c>
      <c r="Q44" s="248"/>
      <c r="R44" s="249"/>
      <c r="S44" s="250">
        <f>$S$14</f>
        <v>0</v>
      </c>
      <c r="T44" s="251"/>
      <c r="U44" s="252"/>
      <c r="V44" s="253">
        <f>$V$14</f>
        <v>0</v>
      </c>
      <c r="W44" s="254"/>
      <c r="X44" s="255"/>
    </row>
    <row r="45" spans="1:24" ht="21" customHeight="1" x14ac:dyDescent="0.4">
      <c r="A45" s="240">
        <f>$A$15</f>
        <v>0</v>
      </c>
      <c r="B45" s="241"/>
      <c r="C45" s="242">
        <f>$C$15</f>
        <v>0</v>
      </c>
      <c r="D45" s="243"/>
      <c r="E45" s="243"/>
      <c r="F45" s="243"/>
      <c r="G45" s="244"/>
      <c r="H45" s="245">
        <f>$H$15</f>
        <v>0</v>
      </c>
      <c r="I45" s="243"/>
      <c r="J45" s="243"/>
      <c r="K45" s="246"/>
      <c r="L45" s="19">
        <f>$L$15</f>
        <v>0</v>
      </c>
      <c r="M45" s="229">
        <f>$M$15</f>
        <v>0</v>
      </c>
      <c r="N45" s="230"/>
      <c r="O45" s="20">
        <f>$O$15</f>
        <v>0</v>
      </c>
      <c r="P45" s="247">
        <f>$P$15</f>
        <v>0</v>
      </c>
      <c r="Q45" s="248"/>
      <c r="R45" s="249"/>
      <c r="S45" s="250">
        <f>$S$15</f>
        <v>0</v>
      </c>
      <c r="T45" s="251"/>
      <c r="U45" s="252"/>
      <c r="V45" s="253">
        <f>$V$15</f>
        <v>0</v>
      </c>
      <c r="W45" s="254"/>
      <c r="X45" s="255"/>
    </row>
    <row r="46" spans="1:24" ht="21" customHeight="1" x14ac:dyDescent="0.4">
      <c r="A46" s="240">
        <f>$A$16</f>
        <v>0</v>
      </c>
      <c r="B46" s="241"/>
      <c r="C46" s="242">
        <f>$C$16</f>
        <v>0</v>
      </c>
      <c r="D46" s="243"/>
      <c r="E46" s="243"/>
      <c r="F46" s="243"/>
      <c r="G46" s="244"/>
      <c r="H46" s="245">
        <f>$H$16</f>
        <v>0</v>
      </c>
      <c r="I46" s="243"/>
      <c r="J46" s="243"/>
      <c r="K46" s="246"/>
      <c r="L46" s="19">
        <f>$L$16</f>
        <v>0</v>
      </c>
      <c r="M46" s="229">
        <f>$M$16</f>
        <v>0</v>
      </c>
      <c r="N46" s="230"/>
      <c r="O46" s="20">
        <f>$O$16</f>
        <v>0</v>
      </c>
      <c r="P46" s="247">
        <f>$P$16</f>
        <v>0</v>
      </c>
      <c r="Q46" s="248"/>
      <c r="R46" s="249"/>
      <c r="S46" s="250">
        <f>$S$16</f>
        <v>0</v>
      </c>
      <c r="T46" s="251"/>
      <c r="U46" s="252"/>
      <c r="V46" s="253">
        <f>$V$16</f>
        <v>0</v>
      </c>
      <c r="W46" s="254"/>
      <c r="X46" s="255"/>
    </row>
    <row r="47" spans="1:24" ht="21" customHeight="1" x14ac:dyDescent="0.4">
      <c r="A47" s="240">
        <f>$A$17</f>
        <v>0</v>
      </c>
      <c r="B47" s="241"/>
      <c r="C47" s="242">
        <f>$C$17</f>
        <v>0</v>
      </c>
      <c r="D47" s="243"/>
      <c r="E47" s="243"/>
      <c r="F47" s="243"/>
      <c r="G47" s="244"/>
      <c r="H47" s="245">
        <f>$H$17</f>
        <v>0</v>
      </c>
      <c r="I47" s="243"/>
      <c r="J47" s="243"/>
      <c r="K47" s="246"/>
      <c r="L47" s="19">
        <f>$L$17</f>
        <v>0</v>
      </c>
      <c r="M47" s="229">
        <f>$M$17</f>
        <v>0</v>
      </c>
      <c r="N47" s="230"/>
      <c r="O47" s="20">
        <f>$O$17</f>
        <v>0</v>
      </c>
      <c r="P47" s="247">
        <f>$P$17</f>
        <v>0</v>
      </c>
      <c r="Q47" s="248"/>
      <c r="R47" s="249"/>
      <c r="S47" s="250">
        <f>$S$17</f>
        <v>0</v>
      </c>
      <c r="T47" s="251"/>
      <c r="U47" s="252"/>
      <c r="V47" s="253">
        <f>$V$17</f>
        <v>0</v>
      </c>
      <c r="W47" s="254"/>
      <c r="X47" s="255"/>
    </row>
    <row r="48" spans="1:24" ht="21" customHeight="1" x14ac:dyDescent="0.4">
      <c r="A48" s="240">
        <f>$A$18</f>
        <v>0</v>
      </c>
      <c r="B48" s="241"/>
      <c r="C48" s="242">
        <f>$C$18</f>
        <v>0</v>
      </c>
      <c r="D48" s="243"/>
      <c r="E48" s="243"/>
      <c r="F48" s="243"/>
      <c r="G48" s="244"/>
      <c r="H48" s="245">
        <f>$H$18</f>
        <v>0</v>
      </c>
      <c r="I48" s="243"/>
      <c r="J48" s="243"/>
      <c r="K48" s="246"/>
      <c r="L48" s="19">
        <f>$L$18</f>
        <v>0</v>
      </c>
      <c r="M48" s="229">
        <f>$M$18</f>
        <v>0</v>
      </c>
      <c r="N48" s="230"/>
      <c r="O48" s="20">
        <f>$O$18</f>
        <v>0</v>
      </c>
      <c r="P48" s="247">
        <f>$P$18</f>
        <v>0</v>
      </c>
      <c r="Q48" s="248"/>
      <c r="R48" s="249"/>
      <c r="S48" s="250">
        <f>$S$18</f>
        <v>0</v>
      </c>
      <c r="T48" s="251"/>
      <c r="U48" s="252"/>
      <c r="V48" s="253">
        <f>$V$18</f>
        <v>0</v>
      </c>
      <c r="W48" s="254"/>
      <c r="X48" s="255"/>
    </row>
    <row r="49" spans="1:24" ht="21" customHeight="1" x14ac:dyDescent="0.4">
      <c r="A49" s="240">
        <f>$A$19</f>
        <v>0</v>
      </c>
      <c r="B49" s="241"/>
      <c r="C49" s="242">
        <f>$C$19</f>
        <v>0</v>
      </c>
      <c r="D49" s="243"/>
      <c r="E49" s="243"/>
      <c r="F49" s="243"/>
      <c r="G49" s="244"/>
      <c r="H49" s="245">
        <f>$H$19</f>
        <v>0</v>
      </c>
      <c r="I49" s="243"/>
      <c r="J49" s="243"/>
      <c r="K49" s="246"/>
      <c r="L49" s="19">
        <f>$L$19</f>
        <v>0</v>
      </c>
      <c r="M49" s="229">
        <f>$M$19</f>
        <v>0</v>
      </c>
      <c r="N49" s="230"/>
      <c r="O49" s="20">
        <f>$O$19</f>
        <v>0</v>
      </c>
      <c r="P49" s="247">
        <f>$P$19</f>
        <v>0</v>
      </c>
      <c r="Q49" s="248"/>
      <c r="R49" s="249"/>
      <c r="S49" s="250">
        <f>$S$19</f>
        <v>0</v>
      </c>
      <c r="T49" s="251"/>
      <c r="U49" s="252"/>
      <c r="V49" s="253">
        <f>$V$19</f>
        <v>0</v>
      </c>
      <c r="W49" s="254"/>
      <c r="X49" s="255"/>
    </row>
    <row r="50" spans="1:24" ht="21" customHeight="1" x14ac:dyDescent="0.4">
      <c r="A50" s="240">
        <f>$A$20</f>
        <v>0</v>
      </c>
      <c r="B50" s="241"/>
      <c r="C50" s="242">
        <f>$C$20</f>
        <v>0</v>
      </c>
      <c r="D50" s="243"/>
      <c r="E50" s="243"/>
      <c r="F50" s="243"/>
      <c r="G50" s="244"/>
      <c r="H50" s="245">
        <f>$H$20</f>
        <v>0</v>
      </c>
      <c r="I50" s="243"/>
      <c r="J50" s="243"/>
      <c r="K50" s="246"/>
      <c r="L50" s="19">
        <f>$L$20</f>
        <v>0</v>
      </c>
      <c r="M50" s="229">
        <f>$M$20</f>
        <v>0</v>
      </c>
      <c r="N50" s="230"/>
      <c r="O50" s="20">
        <f>$O$20</f>
        <v>0</v>
      </c>
      <c r="P50" s="247">
        <f>$P$20</f>
        <v>0</v>
      </c>
      <c r="Q50" s="248"/>
      <c r="R50" s="249"/>
      <c r="S50" s="250">
        <f>$S$20</f>
        <v>0</v>
      </c>
      <c r="T50" s="251"/>
      <c r="U50" s="252"/>
      <c r="V50" s="253">
        <f>$V$20</f>
        <v>0</v>
      </c>
      <c r="W50" s="254"/>
      <c r="X50" s="255"/>
    </row>
    <row r="51" spans="1:24" ht="21" customHeight="1" x14ac:dyDescent="0.4">
      <c r="A51" s="256">
        <f>$A$21</f>
        <v>0</v>
      </c>
      <c r="B51" s="257"/>
      <c r="C51" s="258">
        <f>$C$21</f>
        <v>0</v>
      </c>
      <c r="D51" s="259"/>
      <c r="E51" s="259"/>
      <c r="F51" s="259"/>
      <c r="G51" s="260"/>
      <c r="H51" s="261">
        <f>$H$21</f>
        <v>0</v>
      </c>
      <c r="I51" s="259"/>
      <c r="J51" s="259"/>
      <c r="K51" s="262"/>
      <c r="L51" s="21">
        <f>$L$21</f>
        <v>0</v>
      </c>
      <c r="M51" s="263">
        <f>$M$21</f>
        <v>0</v>
      </c>
      <c r="N51" s="264"/>
      <c r="O51" s="22">
        <f>$O$21</f>
        <v>0</v>
      </c>
      <c r="P51" s="265">
        <f>$P$21</f>
        <v>0</v>
      </c>
      <c r="Q51" s="266"/>
      <c r="R51" s="267"/>
      <c r="S51" s="250">
        <f>$S$21</f>
        <v>0</v>
      </c>
      <c r="T51" s="251"/>
      <c r="U51" s="252"/>
      <c r="V51" s="268">
        <f>$V$21</f>
        <v>0</v>
      </c>
      <c r="W51" s="269"/>
      <c r="X51" s="270"/>
    </row>
    <row r="52" spans="1:24" ht="18" customHeight="1" x14ac:dyDescent="0.4">
      <c r="A52" s="11"/>
      <c r="B52" s="11"/>
      <c r="C52" s="55" t="str">
        <f>$C$22</f>
        <v>10%対象</v>
      </c>
      <c r="D52" s="63"/>
      <c r="E52" s="65">
        <f>$E$22</f>
        <v>0</v>
      </c>
      <c r="F52" s="57"/>
      <c r="G52" s="58"/>
      <c r="H52" s="97" t="str">
        <f>$H$22</f>
        <v>8%対象</v>
      </c>
      <c r="I52" s="98"/>
      <c r="J52" s="208">
        <f>$J$22</f>
        <v>0</v>
      </c>
      <c r="K52" s="209"/>
      <c r="L52" s="97" t="str">
        <f>$L$22</f>
        <v>非課税</v>
      </c>
      <c r="M52" s="98"/>
      <c r="N52" s="208">
        <f>$N$22</f>
        <v>0</v>
      </c>
      <c r="O52" s="209"/>
      <c r="P52" s="86" t="str">
        <f>$P$22</f>
        <v>小計</v>
      </c>
      <c r="Q52" s="87"/>
      <c r="R52" s="88"/>
      <c r="S52" s="271">
        <f>$S$22</f>
        <v>0</v>
      </c>
      <c r="T52" s="272"/>
      <c r="U52" s="273"/>
      <c r="V52" s="92"/>
      <c r="W52" s="93"/>
      <c r="X52" s="93"/>
    </row>
    <row r="53" spans="1:24" ht="18" customHeight="1" x14ac:dyDescent="0.4">
      <c r="A53" s="11"/>
      <c r="B53" s="11"/>
      <c r="C53" s="59" t="str">
        <f>$C$23</f>
        <v>消費税</v>
      </c>
      <c r="D53" s="60"/>
      <c r="E53" s="64">
        <f>$E$23</f>
        <v>0</v>
      </c>
      <c r="F53" s="61"/>
      <c r="G53" s="62"/>
      <c r="H53" s="59" t="str">
        <f>$H$23</f>
        <v>消費税</v>
      </c>
      <c r="I53" s="60"/>
      <c r="J53" s="204">
        <f>$J$23</f>
        <v>0</v>
      </c>
      <c r="K53" s="205"/>
      <c r="L53" s="59" t="str">
        <f>$L$23</f>
        <v>消費税</v>
      </c>
      <c r="M53" s="60"/>
      <c r="N53" s="202" t="str">
        <f>$N$23</f>
        <v>-</v>
      </c>
      <c r="O53" s="203"/>
      <c r="P53" s="80" t="str">
        <f>$P$23</f>
        <v>消費税計</v>
      </c>
      <c r="Q53" s="81"/>
      <c r="R53" s="82"/>
      <c r="S53" s="274">
        <f>$S$23</f>
        <v>0</v>
      </c>
      <c r="T53" s="275"/>
      <c r="U53" s="276"/>
      <c r="V53" s="72"/>
      <c r="W53" s="73"/>
      <c r="X53" s="73"/>
    </row>
    <row r="54" spans="1:24" ht="18" customHeight="1" x14ac:dyDescent="0.4">
      <c r="A54" s="11"/>
      <c r="B54" s="11"/>
      <c r="C54" s="12"/>
      <c r="D54" s="12"/>
      <c r="E54" s="12"/>
      <c r="F54" s="12"/>
      <c r="G54" s="12"/>
      <c r="H54" s="12"/>
      <c r="I54" s="12"/>
      <c r="J54" s="12"/>
      <c r="K54" s="12"/>
      <c r="L54" s="12"/>
      <c r="M54" s="13"/>
      <c r="N54" s="13"/>
      <c r="O54" s="14"/>
      <c r="P54" s="74" t="str">
        <f>$P$24</f>
        <v>合計</v>
      </c>
      <c r="Q54" s="75"/>
      <c r="R54" s="76"/>
      <c r="S54" s="289">
        <f>$S$24</f>
        <v>0</v>
      </c>
      <c r="T54" s="290"/>
      <c r="U54" s="291"/>
      <c r="V54" s="72"/>
      <c r="W54" s="73"/>
      <c r="X54" s="73"/>
    </row>
    <row r="55" spans="1:24" ht="12.75" customHeight="1" x14ac:dyDescent="0.4">
      <c r="A55" s="192" t="str">
        <f>$A$25</f>
        <v>契 約 要 項</v>
      </c>
      <c r="B55" s="193"/>
      <c r="C55" s="194"/>
      <c r="D55" s="194"/>
      <c r="E55" s="194"/>
      <c r="F55" s="194"/>
      <c r="G55" s="194"/>
      <c r="H55" s="194"/>
      <c r="I55" s="194"/>
      <c r="J55" s="194"/>
      <c r="K55" s="194"/>
      <c r="L55" s="194"/>
      <c r="M55" s="194"/>
      <c r="N55" s="194"/>
      <c r="O55" s="194"/>
      <c r="P55" s="194"/>
      <c r="Q55" s="194"/>
      <c r="R55" s="195"/>
      <c r="S55" s="15"/>
      <c r="T55" s="15"/>
      <c r="U55" s="15"/>
    </row>
    <row r="56" spans="1:24" ht="12.75" customHeight="1" x14ac:dyDescent="0.4">
      <c r="A56" s="199" t="str">
        <f>$A$26</f>
        <v>①受注者は当社の協力会に安全管理費として註文金額の千分の三相当額を工事金受領の際に醵金することを承諾願います。</v>
      </c>
      <c r="B56" s="200"/>
      <c r="C56" s="200"/>
      <c r="D56" s="200"/>
      <c r="E56" s="200"/>
      <c r="F56" s="200"/>
      <c r="G56" s="200"/>
      <c r="H56" s="200"/>
      <c r="I56" s="200"/>
      <c r="J56" s="200"/>
      <c r="K56" s="200"/>
      <c r="L56" s="200"/>
      <c r="M56" s="200"/>
      <c r="N56" s="200"/>
      <c r="O56" s="200"/>
      <c r="P56" s="200"/>
      <c r="Q56" s="200"/>
      <c r="R56" s="201"/>
      <c r="S56" s="15"/>
      <c r="T56" s="15"/>
      <c r="U56" s="15"/>
    </row>
    <row r="57" spans="1:24" ht="12.75" customHeight="1" x14ac:dyDescent="0.4">
      <c r="A57" s="199" t="str">
        <f>$A$27</f>
        <v>②支払は毎月2日必着翌月20日振込とします。</v>
      </c>
      <c r="B57" s="200"/>
      <c r="C57" s="200"/>
      <c r="D57" s="200"/>
      <c r="E57" s="200"/>
      <c r="F57" s="200"/>
      <c r="G57" s="200"/>
      <c r="H57" s="200"/>
      <c r="I57" s="200"/>
      <c r="J57" s="200"/>
      <c r="K57" s="200"/>
      <c r="L57" s="200"/>
      <c r="M57" s="200"/>
      <c r="N57" s="200"/>
      <c r="O57" s="200"/>
      <c r="P57" s="200"/>
      <c r="Q57" s="200"/>
      <c r="R57" s="201"/>
      <c r="S57" s="15"/>
      <c r="T57" s="15"/>
      <c r="U57" s="123" t="s">
        <v>36</v>
      </c>
      <c r="V57" s="124"/>
      <c r="W57" s="123" t="s">
        <v>37</v>
      </c>
      <c r="X57" s="124"/>
    </row>
    <row r="58" spans="1:24" ht="12.75" customHeight="1" x14ac:dyDescent="0.4">
      <c r="A58" s="199" t="str">
        <f>$A$28</f>
        <v>③支払内訳は一括記入せず項目別に記入すること。一括記入の場合は別紙見積を添付すること。</v>
      </c>
      <c r="B58" s="200"/>
      <c r="C58" s="200"/>
      <c r="D58" s="200"/>
      <c r="E58" s="200"/>
      <c r="F58" s="200"/>
      <c r="G58" s="200"/>
      <c r="H58" s="200"/>
      <c r="I58" s="200"/>
      <c r="J58" s="200"/>
      <c r="K58" s="200"/>
      <c r="L58" s="200"/>
      <c r="M58" s="200"/>
      <c r="N58" s="200"/>
      <c r="O58" s="200"/>
      <c r="P58" s="200"/>
      <c r="Q58" s="200"/>
      <c r="R58" s="201"/>
      <c r="S58" s="285" t="s">
        <v>38</v>
      </c>
      <c r="T58" s="286"/>
      <c r="U58" s="283"/>
      <c r="V58" s="284"/>
      <c r="W58" s="277"/>
      <c r="X58" s="278"/>
    </row>
    <row r="59" spans="1:24" ht="12.75" customHeight="1" x14ac:dyDescent="0.4">
      <c r="A59" s="199" t="str">
        <f>$A$29</f>
        <v>④項目が多い場合には名称に別紙明細書の通りと記載し、請求書（明細）を添付すること。</v>
      </c>
      <c r="B59" s="200"/>
      <c r="C59" s="200"/>
      <c r="D59" s="200"/>
      <c r="E59" s="200"/>
      <c r="F59" s="200"/>
      <c r="G59" s="200"/>
      <c r="H59" s="200"/>
      <c r="I59" s="200"/>
      <c r="J59" s="200"/>
      <c r="K59" s="200"/>
      <c r="L59" s="200"/>
      <c r="M59" s="200"/>
      <c r="N59" s="200"/>
      <c r="O59" s="200"/>
      <c r="P59" s="200"/>
      <c r="Q59" s="200"/>
      <c r="R59" s="201"/>
      <c r="S59" s="285"/>
      <c r="T59" s="286"/>
      <c r="U59" s="285"/>
      <c r="V59" s="286"/>
      <c r="W59" s="279"/>
      <c r="X59" s="280"/>
    </row>
    <row r="60" spans="1:24" ht="12.75" customHeight="1" x14ac:dyDescent="0.4">
      <c r="A60" s="196" t="str">
        <f>$A$30</f>
        <v>⑤消費税は切捨にて計算をお願い致します。</v>
      </c>
      <c r="B60" s="197"/>
      <c r="C60" s="197"/>
      <c r="D60" s="197"/>
      <c r="E60" s="197"/>
      <c r="F60" s="197"/>
      <c r="G60" s="197"/>
      <c r="H60" s="197"/>
      <c r="I60" s="197"/>
      <c r="J60" s="197"/>
      <c r="K60" s="197"/>
      <c r="L60" s="197"/>
      <c r="M60" s="197"/>
      <c r="N60" s="197"/>
      <c r="O60" s="197"/>
      <c r="P60" s="197"/>
      <c r="Q60" s="197"/>
      <c r="R60" s="198"/>
      <c r="S60" s="15"/>
      <c r="T60" s="15"/>
      <c r="U60" s="287"/>
      <c r="V60" s="288"/>
      <c r="W60" s="281"/>
      <c r="X60" s="282"/>
    </row>
    <row r="61" spans="1:24" ht="21" customHeight="1" x14ac:dyDescent="0.4">
      <c r="A61" s="294" t="s">
        <v>42</v>
      </c>
      <c r="B61" s="294"/>
      <c r="C61" s="294"/>
      <c r="D61" s="294"/>
      <c r="E61" s="294"/>
      <c r="F61" s="294"/>
      <c r="G61" s="294"/>
      <c r="H61" s="294"/>
      <c r="I61" s="294"/>
      <c r="J61" s="294"/>
      <c r="K61" s="294"/>
      <c r="L61" s="294"/>
      <c r="M61" s="294"/>
      <c r="N61" s="294"/>
      <c r="O61" s="294"/>
      <c r="P61" s="294"/>
      <c r="Q61" s="294"/>
      <c r="R61" s="294"/>
      <c r="S61" s="295" t="str">
        <f>$S$1</f>
        <v>発行日</v>
      </c>
      <c r="T61" s="295"/>
      <c r="U61" s="297">
        <f>$U$1</f>
        <v>0</v>
      </c>
      <c r="V61" s="297"/>
      <c r="W61" s="297"/>
      <c r="X61" s="297"/>
    </row>
    <row r="62" spans="1:24" ht="21" customHeight="1" x14ac:dyDescent="0.4">
      <c r="A62" s="130" t="s">
        <v>23</v>
      </c>
      <c r="B62" s="130"/>
      <c r="C62" s="130"/>
      <c r="D62" s="130"/>
      <c r="E62" s="130"/>
      <c r="F62" s="130"/>
      <c r="G62" s="130"/>
    </row>
    <row r="63" spans="1:24" ht="21" customHeight="1" x14ac:dyDescent="0.4">
      <c r="A63" s="122" t="str">
        <f>$A$3</f>
        <v>下記の通り御請求申し上げます。</v>
      </c>
      <c r="B63" s="122"/>
      <c r="C63" s="122"/>
      <c r="D63" s="122"/>
      <c r="E63" s="122"/>
      <c r="F63" s="122"/>
      <c r="J63" s="123" t="str">
        <f>$J$3</f>
        <v>工事担当者</v>
      </c>
      <c r="K63" s="124"/>
      <c r="L63" s="214">
        <f>$L$3</f>
        <v>0</v>
      </c>
      <c r="M63" s="215"/>
      <c r="N63" s="215"/>
      <c r="O63" s="4" t="str">
        <f>$O$3</f>
        <v>様</v>
      </c>
      <c r="P63" s="132" t="str">
        <f>$P$3</f>
        <v>住所</v>
      </c>
      <c r="Q63" s="133"/>
      <c r="R63" s="133"/>
      <c r="S63" s="213">
        <f>$S$3</f>
        <v>0</v>
      </c>
      <c r="T63" s="213"/>
      <c r="U63" s="213"/>
      <c r="V63" s="213"/>
      <c r="W63" s="213"/>
      <c r="X63" s="213"/>
    </row>
    <row r="64" spans="1:24" ht="21" customHeight="1" thickBot="1" x14ac:dyDescent="0.45">
      <c r="A64" s="123" t="str">
        <f>$A$4</f>
        <v>工事番号</v>
      </c>
      <c r="B64" s="124"/>
      <c r="C64" s="216">
        <f>$C$4</f>
        <v>0</v>
      </c>
      <c r="D64" s="217"/>
      <c r="E64" s="134" t="str">
        <f>$E$4</f>
        <v>工事名称</v>
      </c>
      <c r="F64" s="135"/>
      <c r="G64" s="136"/>
      <c r="H64" s="218">
        <f>$H$4</f>
        <v>0</v>
      </c>
      <c r="I64" s="219"/>
      <c r="J64" s="219"/>
      <c r="K64" s="219"/>
      <c r="L64" s="219"/>
      <c r="M64" s="219"/>
      <c r="N64" s="219"/>
      <c r="O64" s="220"/>
      <c r="P64" s="132" t="str">
        <f>$P$4</f>
        <v>氏名</v>
      </c>
      <c r="Q64" s="133"/>
      <c r="R64" s="133"/>
      <c r="S64" s="213">
        <f>$S$4</f>
        <v>0</v>
      </c>
      <c r="T64" s="213"/>
      <c r="U64" s="213"/>
      <c r="V64" s="213"/>
      <c r="W64" s="213"/>
      <c r="X64" s="16"/>
    </row>
    <row r="65" spans="1:24" ht="21" customHeight="1" x14ac:dyDescent="0.4">
      <c r="A65" s="6"/>
      <c r="B65" s="6"/>
      <c r="C65" s="6"/>
      <c r="D65" s="6"/>
      <c r="E65" s="177" t="str">
        <f>$E$5</f>
        <v>請求金額</v>
      </c>
      <c r="F65" s="161"/>
      <c r="G65" s="178"/>
      <c r="H65" s="175" t="str">
        <f>$H$5</f>
        <v>￥</v>
      </c>
      <c r="I65" s="173">
        <f>$I$5</f>
        <v>0</v>
      </c>
      <c r="J65" s="173"/>
      <c r="K65" s="173"/>
      <c r="L65" s="173"/>
      <c r="M65" s="173"/>
      <c r="N65" s="169" t="str">
        <f>$N$5</f>
        <v>（税込）</v>
      </c>
      <c r="O65" s="170"/>
      <c r="P65" s="162" t="str">
        <f>$P$5</f>
        <v>ＴＥＬ</v>
      </c>
      <c r="Q65" s="140"/>
      <c r="R65" s="140"/>
      <c r="S65" s="210">
        <f>$S$5</f>
        <v>0</v>
      </c>
      <c r="T65" s="210"/>
      <c r="U65" s="210"/>
      <c r="V65" s="210"/>
      <c r="W65" s="210"/>
      <c r="X65" s="210"/>
    </row>
    <row r="66" spans="1:24" ht="13.5" customHeight="1" thickBot="1" x14ac:dyDescent="0.45">
      <c r="A66" s="6"/>
      <c r="B66" s="6"/>
      <c r="C66" s="6"/>
      <c r="D66" s="6"/>
      <c r="E66" s="179"/>
      <c r="F66" s="180"/>
      <c r="G66" s="181"/>
      <c r="H66" s="176"/>
      <c r="I66" s="174"/>
      <c r="J66" s="174"/>
      <c r="K66" s="174"/>
      <c r="L66" s="174"/>
      <c r="M66" s="174"/>
      <c r="N66" s="171"/>
      <c r="O66" s="172"/>
      <c r="P66" s="140" t="str">
        <f>$P$6</f>
        <v>事業者登録番号</v>
      </c>
      <c r="Q66" s="140"/>
      <c r="R66" s="140"/>
      <c r="S66" s="211">
        <f>$S$6</f>
        <v>0</v>
      </c>
      <c r="T66" s="211"/>
      <c r="U66" s="211"/>
      <c r="V66" s="211"/>
      <c r="W66" s="211"/>
      <c r="X66" s="211"/>
    </row>
    <row r="67" spans="1:24" ht="13.5" customHeight="1" x14ac:dyDescent="0.4">
      <c r="A67" s="6"/>
      <c r="B67" s="6"/>
      <c r="C67" s="6"/>
      <c r="D67" s="6"/>
      <c r="E67" s="161"/>
      <c r="F67" s="161"/>
      <c r="G67" s="161"/>
      <c r="H67" s="7"/>
      <c r="I67" s="164"/>
      <c r="J67" s="164"/>
      <c r="K67" s="164"/>
      <c r="L67" s="164"/>
      <c r="M67" s="164"/>
      <c r="N67" s="163"/>
      <c r="O67" s="163"/>
      <c r="P67" s="140"/>
      <c r="Q67" s="140"/>
      <c r="R67" s="140"/>
      <c r="S67" s="212"/>
      <c r="T67" s="212"/>
      <c r="U67" s="212"/>
      <c r="V67" s="212"/>
      <c r="W67" s="212"/>
      <c r="X67" s="212"/>
    </row>
    <row r="68" spans="1:24" ht="20.25" customHeight="1" x14ac:dyDescent="0.4">
      <c r="A68" s="165" t="str">
        <f>$A$8</f>
        <v>請 求 内 訳</v>
      </c>
      <c r="B68" s="165"/>
      <c r="C68" s="165"/>
      <c r="D68" s="6"/>
      <c r="P68" s="133" t="str">
        <f>$P$8</f>
        <v>振込先</v>
      </c>
      <c r="Q68" s="133"/>
      <c r="R68" s="133"/>
      <c r="S68" s="221">
        <f>$S$8</f>
        <v>0</v>
      </c>
      <c r="T68" s="221"/>
      <c r="U68" s="221"/>
      <c r="V68" s="221"/>
      <c r="W68" s="221"/>
      <c r="X68" s="221"/>
    </row>
    <row r="69" spans="1:24" ht="3" customHeight="1" x14ac:dyDescent="0.4">
      <c r="B69" s="8"/>
      <c r="C69" s="8"/>
      <c r="D69" s="8"/>
      <c r="P69" s="5"/>
      <c r="Q69" s="5"/>
      <c r="R69" s="5"/>
      <c r="S69" s="9"/>
      <c r="T69" s="9"/>
      <c r="U69" s="9"/>
      <c r="V69" s="9"/>
      <c r="W69" s="9"/>
      <c r="X69" s="9"/>
    </row>
    <row r="70" spans="1:24" ht="21" customHeight="1" x14ac:dyDescent="0.4">
      <c r="A70" s="111" t="str">
        <f>$A$10</f>
        <v>取引日</v>
      </c>
      <c r="B70" s="113"/>
      <c r="C70" s="111" t="str">
        <f>$C$10</f>
        <v>名　　　　称</v>
      </c>
      <c r="D70" s="112"/>
      <c r="E70" s="112"/>
      <c r="F70" s="112"/>
      <c r="G70" s="187"/>
      <c r="H70" s="188" t="str">
        <f>$H$10</f>
        <v>仕　　　　様</v>
      </c>
      <c r="I70" s="112"/>
      <c r="J70" s="112"/>
      <c r="K70" s="113"/>
      <c r="L70" s="10" t="str">
        <f>$L$10</f>
        <v>税</v>
      </c>
      <c r="M70" s="111" t="str">
        <f>$M$10</f>
        <v>数　量</v>
      </c>
      <c r="N70" s="113"/>
      <c r="O70" s="10" t="str">
        <f>$O$10</f>
        <v>単位</v>
      </c>
      <c r="P70" s="108" t="str">
        <f>$P$10</f>
        <v>単　　　価</v>
      </c>
      <c r="Q70" s="109"/>
      <c r="R70" s="110"/>
      <c r="S70" s="108" t="str">
        <f>$S$10</f>
        <v>金　　　額</v>
      </c>
      <c r="T70" s="109"/>
      <c r="U70" s="110"/>
      <c r="V70" s="111" t="str">
        <f>$V$10</f>
        <v>備　　　考</v>
      </c>
      <c r="W70" s="112"/>
      <c r="X70" s="113"/>
    </row>
    <row r="71" spans="1:24" ht="21" customHeight="1" x14ac:dyDescent="0.4">
      <c r="A71" s="222">
        <f>$A$11</f>
        <v>0</v>
      </c>
      <c r="B71" s="223"/>
      <c r="C71" s="224">
        <f>$C$11</f>
        <v>0</v>
      </c>
      <c r="D71" s="225"/>
      <c r="E71" s="225"/>
      <c r="F71" s="225"/>
      <c r="G71" s="226"/>
      <c r="H71" s="227">
        <f>$H$11</f>
        <v>0</v>
      </c>
      <c r="I71" s="225"/>
      <c r="J71" s="225"/>
      <c r="K71" s="228"/>
      <c r="L71" s="17">
        <f>$L$11</f>
        <v>0</v>
      </c>
      <c r="M71" s="229">
        <f>$M$11</f>
        <v>0</v>
      </c>
      <c r="N71" s="230"/>
      <c r="O71" s="18">
        <f>$O$11</f>
        <v>0</v>
      </c>
      <c r="P71" s="231">
        <f>$P$11</f>
        <v>0</v>
      </c>
      <c r="Q71" s="232"/>
      <c r="R71" s="233"/>
      <c r="S71" s="234">
        <f>$S$11</f>
        <v>0</v>
      </c>
      <c r="T71" s="235"/>
      <c r="U71" s="236"/>
      <c r="V71" s="237">
        <f>$V$11</f>
        <v>0</v>
      </c>
      <c r="W71" s="238"/>
      <c r="X71" s="239"/>
    </row>
    <row r="72" spans="1:24" ht="21" customHeight="1" x14ac:dyDescent="0.4">
      <c r="A72" s="240">
        <f>$A$12</f>
        <v>0</v>
      </c>
      <c r="B72" s="241"/>
      <c r="C72" s="242">
        <f>$C$12</f>
        <v>0</v>
      </c>
      <c r="D72" s="243"/>
      <c r="E72" s="243"/>
      <c r="F72" s="243"/>
      <c r="G72" s="244"/>
      <c r="H72" s="245">
        <f>$H$12</f>
        <v>0</v>
      </c>
      <c r="I72" s="243"/>
      <c r="J72" s="243"/>
      <c r="K72" s="246"/>
      <c r="L72" s="19">
        <f>$L$12</f>
        <v>0</v>
      </c>
      <c r="M72" s="229">
        <f>$M$12</f>
        <v>0</v>
      </c>
      <c r="N72" s="230"/>
      <c r="O72" s="20">
        <f>$O$12</f>
        <v>0</v>
      </c>
      <c r="P72" s="247">
        <f>$P$12</f>
        <v>0</v>
      </c>
      <c r="Q72" s="248"/>
      <c r="R72" s="249"/>
      <c r="S72" s="250">
        <f>$S$12</f>
        <v>0</v>
      </c>
      <c r="T72" s="251"/>
      <c r="U72" s="252"/>
      <c r="V72" s="253">
        <f>$V$12</f>
        <v>0</v>
      </c>
      <c r="W72" s="254"/>
      <c r="X72" s="255"/>
    </row>
    <row r="73" spans="1:24" ht="21" customHeight="1" x14ac:dyDescent="0.4">
      <c r="A73" s="240">
        <f>$A$13</f>
        <v>0</v>
      </c>
      <c r="B73" s="241"/>
      <c r="C73" s="242">
        <f>$C$13</f>
        <v>0</v>
      </c>
      <c r="D73" s="243"/>
      <c r="E73" s="243"/>
      <c r="F73" s="243"/>
      <c r="G73" s="244"/>
      <c r="H73" s="245">
        <f>$H$13</f>
        <v>0</v>
      </c>
      <c r="I73" s="243"/>
      <c r="J73" s="243"/>
      <c r="K73" s="246"/>
      <c r="L73" s="19">
        <f>$L$13</f>
        <v>0</v>
      </c>
      <c r="M73" s="229">
        <f>$M$13</f>
        <v>0</v>
      </c>
      <c r="N73" s="230"/>
      <c r="O73" s="20">
        <f>$O$13</f>
        <v>0</v>
      </c>
      <c r="P73" s="247">
        <f>$P$13</f>
        <v>0</v>
      </c>
      <c r="Q73" s="248"/>
      <c r="R73" s="249"/>
      <c r="S73" s="250">
        <f>$S$13</f>
        <v>0</v>
      </c>
      <c r="T73" s="251"/>
      <c r="U73" s="252"/>
      <c r="V73" s="253">
        <f>$V$13</f>
        <v>0</v>
      </c>
      <c r="W73" s="254"/>
      <c r="X73" s="255"/>
    </row>
    <row r="74" spans="1:24" ht="21" customHeight="1" x14ac:dyDescent="0.4">
      <c r="A74" s="240">
        <f>$A$14</f>
        <v>0</v>
      </c>
      <c r="B74" s="241"/>
      <c r="C74" s="242">
        <f>$C$14</f>
        <v>0</v>
      </c>
      <c r="D74" s="243"/>
      <c r="E74" s="243"/>
      <c r="F74" s="243"/>
      <c r="G74" s="244"/>
      <c r="H74" s="245">
        <f>$H$14</f>
        <v>0</v>
      </c>
      <c r="I74" s="243"/>
      <c r="J74" s="243"/>
      <c r="K74" s="246"/>
      <c r="L74" s="19">
        <f>$L$14</f>
        <v>0</v>
      </c>
      <c r="M74" s="229">
        <f>$M$14</f>
        <v>0</v>
      </c>
      <c r="N74" s="230"/>
      <c r="O74" s="20">
        <f>$O$14</f>
        <v>0</v>
      </c>
      <c r="P74" s="247">
        <f>$P$14</f>
        <v>0</v>
      </c>
      <c r="Q74" s="248"/>
      <c r="R74" s="249"/>
      <c r="S74" s="250">
        <f>$S$14</f>
        <v>0</v>
      </c>
      <c r="T74" s="251"/>
      <c r="U74" s="252"/>
      <c r="V74" s="253">
        <f>$V$14</f>
        <v>0</v>
      </c>
      <c r="W74" s="254"/>
      <c r="X74" s="255"/>
    </row>
    <row r="75" spans="1:24" ht="21" customHeight="1" x14ac:dyDescent="0.4">
      <c r="A75" s="240">
        <f>$A$15</f>
        <v>0</v>
      </c>
      <c r="B75" s="241"/>
      <c r="C75" s="242">
        <f>$C$15</f>
        <v>0</v>
      </c>
      <c r="D75" s="243"/>
      <c r="E75" s="243"/>
      <c r="F75" s="243"/>
      <c r="G75" s="244"/>
      <c r="H75" s="245">
        <f>$H$15</f>
        <v>0</v>
      </c>
      <c r="I75" s="243"/>
      <c r="J75" s="243"/>
      <c r="K75" s="246"/>
      <c r="L75" s="19">
        <f>$L$15</f>
        <v>0</v>
      </c>
      <c r="M75" s="229">
        <f>$M$15</f>
        <v>0</v>
      </c>
      <c r="N75" s="230"/>
      <c r="O75" s="20">
        <f>$O$15</f>
        <v>0</v>
      </c>
      <c r="P75" s="247">
        <f>$P$15</f>
        <v>0</v>
      </c>
      <c r="Q75" s="248"/>
      <c r="R75" s="249"/>
      <c r="S75" s="250">
        <f>$S$15</f>
        <v>0</v>
      </c>
      <c r="T75" s="251"/>
      <c r="U75" s="252"/>
      <c r="V75" s="253">
        <f>$V$15</f>
        <v>0</v>
      </c>
      <c r="W75" s="254"/>
      <c r="X75" s="255"/>
    </row>
    <row r="76" spans="1:24" ht="21" customHeight="1" x14ac:dyDescent="0.4">
      <c r="A76" s="240">
        <f>$A$16</f>
        <v>0</v>
      </c>
      <c r="B76" s="241"/>
      <c r="C76" s="242">
        <f>$C$16</f>
        <v>0</v>
      </c>
      <c r="D76" s="243"/>
      <c r="E76" s="243"/>
      <c r="F76" s="243"/>
      <c r="G76" s="244"/>
      <c r="H76" s="245">
        <f>$H$16</f>
        <v>0</v>
      </c>
      <c r="I76" s="243"/>
      <c r="J76" s="243"/>
      <c r="K76" s="246"/>
      <c r="L76" s="19">
        <f>$L$16</f>
        <v>0</v>
      </c>
      <c r="M76" s="229">
        <f>$M$16</f>
        <v>0</v>
      </c>
      <c r="N76" s="230"/>
      <c r="O76" s="20">
        <f>$O$16</f>
        <v>0</v>
      </c>
      <c r="P76" s="247">
        <f>$P$16</f>
        <v>0</v>
      </c>
      <c r="Q76" s="248"/>
      <c r="R76" s="249"/>
      <c r="S76" s="250">
        <f>$S$16</f>
        <v>0</v>
      </c>
      <c r="T76" s="251"/>
      <c r="U76" s="252"/>
      <c r="V76" s="253">
        <f>$V$16</f>
        <v>0</v>
      </c>
      <c r="W76" s="254"/>
      <c r="X76" s="255"/>
    </row>
    <row r="77" spans="1:24" ht="21" customHeight="1" x14ac:dyDescent="0.4">
      <c r="A77" s="240">
        <f>$A$17</f>
        <v>0</v>
      </c>
      <c r="B77" s="241"/>
      <c r="C77" s="242">
        <f>$C$17</f>
        <v>0</v>
      </c>
      <c r="D77" s="243"/>
      <c r="E77" s="243"/>
      <c r="F77" s="243"/>
      <c r="G77" s="244"/>
      <c r="H77" s="245">
        <f>$H$17</f>
        <v>0</v>
      </c>
      <c r="I77" s="243"/>
      <c r="J77" s="243"/>
      <c r="K77" s="246"/>
      <c r="L77" s="19">
        <f>$L$17</f>
        <v>0</v>
      </c>
      <c r="M77" s="229">
        <f>$M$17</f>
        <v>0</v>
      </c>
      <c r="N77" s="230"/>
      <c r="O77" s="20">
        <f>$O$17</f>
        <v>0</v>
      </c>
      <c r="P77" s="247">
        <f>$P$17</f>
        <v>0</v>
      </c>
      <c r="Q77" s="248"/>
      <c r="R77" s="249"/>
      <c r="S77" s="250">
        <f>$S$17</f>
        <v>0</v>
      </c>
      <c r="T77" s="251"/>
      <c r="U77" s="252"/>
      <c r="V77" s="253">
        <f>$V$17</f>
        <v>0</v>
      </c>
      <c r="W77" s="254"/>
      <c r="X77" s="255"/>
    </row>
    <row r="78" spans="1:24" ht="21" customHeight="1" x14ac:dyDescent="0.4">
      <c r="A78" s="240">
        <f>$A$18</f>
        <v>0</v>
      </c>
      <c r="B78" s="241"/>
      <c r="C78" s="242">
        <f>$C$18</f>
        <v>0</v>
      </c>
      <c r="D78" s="243"/>
      <c r="E78" s="243"/>
      <c r="F78" s="243"/>
      <c r="G78" s="244"/>
      <c r="H78" s="245">
        <f>$H$18</f>
        <v>0</v>
      </c>
      <c r="I78" s="243"/>
      <c r="J78" s="243"/>
      <c r="K78" s="246"/>
      <c r="L78" s="19">
        <f>$L$18</f>
        <v>0</v>
      </c>
      <c r="M78" s="229">
        <f>$M$18</f>
        <v>0</v>
      </c>
      <c r="N78" s="230"/>
      <c r="O78" s="20">
        <f>$O$18</f>
        <v>0</v>
      </c>
      <c r="P78" s="247">
        <f>$P$18</f>
        <v>0</v>
      </c>
      <c r="Q78" s="248"/>
      <c r="R78" s="249"/>
      <c r="S78" s="250">
        <f>$S$18</f>
        <v>0</v>
      </c>
      <c r="T78" s="251"/>
      <c r="U78" s="252"/>
      <c r="V78" s="253">
        <f>$V$18</f>
        <v>0</v>
      </c>
      <c r="W78" s="254"/>
      <c r="X78" s="255"/>
    </row>
    <row r="79" spans="1:24" ht="21" customHeight="1" x14ac:dyDescent="0.4">
      <c r="A79" s="240">
        <f>$A$19</f>
        <v>0</v>
      </c>
      <c r="B79" s="241"/>
      <c r="C79" s="242">
        <f>$C$19</f>
        <v>0</v>
      </c>
      <c r="D79" s="243"/>
      <c r="E79" s="243"/>
      <c r="F79" s="243"/>
      <c r="G79" s="244"/>
      <c r="H79" s="245">
        <f>$H$19</f>
        <v>0</v>
      </c>
      <c r="I79" s="243"/>
      <c r="J79" s="243"/>
      <c r="K79" s="246"/>
      <c r="L79" s="19">
        <f>$L$19</f>
        <v>0</v>
      </c>
      <c r="M79" s="229">
        <f>$M$19</f>
        <v>0</v>
      </c>
      <c r="N79" s="230"/>
      <c r="O79" s="20">
        <f>$O$19</f>
        <v>0</v>
      </c>
      <c r="P79" s="247">
        <f>$P$19</f>
        <v>0</v>
      </c>
      <c r="Q79" s="248"/>
      <c r="R79" s="249"/>
      <c r="S79" s="250">
        <f>$S$19</f>
        <v>0</v>
      </c>
      <c r="T79" s="251"/>
      <c r="U79" s="252"/>
      <c r="V79" s="253">
        <f>$V$19</f>
        <v>0</v>
      </c>
      <c r="W79" s="254"/>
      <c r="X79" s="255"/>
    </row>
    <row r="80" spans="1:24" ht="21" customHeight="1" x14ac:dyDescent="0.4">
      <c r="A80" s="240">
        <f>$A$20</f>
        <v>0</v>
      </c>
      <c r="B80" s="241"/>
      <c r="C80" s="242">
        <f>$C$20</f>
        <v>0</v>
      </c>
      <c r="D80" s="243"/>
      <c r="E80" s="243"/>
      <c r="F80" s="243"/>
      <c r="G80" s="244"/>
      <c r="H80" s="245">
        <f>$H$20</f>
        <v>0</v>
      </c>
      <c r="I80" s="243"/>
      <c r="J80" s="243"/>
      <c r="K80" s="246"/>
      <c r="L80" s="19">
        <f>$L$20</f>
        <v>0</v>
      </c>
      <c r="M80" s="229">
        <f>$M$20</f>
        <v>0</v>
      </c>
      <c r="N80" s="230"/>
      <c r="O80" s="20">
        <f>$O$20</f>
        <v>0</v>
      </c>
      <c r="P80" s="247">
        <f>$P$20</f>
        <v>0</v>
      </c>
      <c r="Q80" s="248"/>
      <c r="R80" s="249"/>
      <c r="S80" s="250">
        <f>$S$20</f>
        <v>0</v>
      </c>
      <c r="T80" s="251"/>
      <c r="U80" s="252"/>
      <c r="V80" s="253">
        <f>$V$20</f>
        <v>0</v>
      </c>
      <c r="W80" s="254"/>
      <c r="X80" s="255"/>
    </row>
    <row r="81" spans="1:24" ht="21" customHeight="1" x14ac:dyDescent="0.4">
      <c r="A81" s="256">
        <f>$A$21</f>
        <v>0</v>
      </c>
      <c r="B81" s="257"/>
      <c r="C81" s="258">
        <f>$C$21</f>
        <v>0</v>
      </c>
      <c r="D81" s="259"/>
      <c r="E81" s="259"/>
      <c r="F81" s="259"/>
      <c r="G81" s="260"/>
      <c r="H81" s="261">
        <f>$H$21</f>
        <v>0</v>
      </c>
      <c r="I81" s="259"/>
      <c r="J81" s="259"/>
      <c r="K81" s="262"/>
      <c r="L81" s="21">
        <f>$L$21</f>
        <v>0</v>
      </c>
      <c r="M81" s="263">
        <f>$M$21</f>
        <v>0</v>
      </c>
      <c r="N81" s="264"/>
      <c r="O81" s="22">
        <f>$O$21</f>
        <v>0</v>
      </c>
      <c r="P81" s="265">
        <f>$P$21</f>
        <v>0</v>
      </c>
      <c r="Q81" s="266"/>
      <c r="R81" s="267"/>
      <c r="S81" s="153">
        <f>$S$21</f>
        <v>0</v>
      </c>
      <c r="T81" s="154"/>
      <c r="U81" s="155"/>
      <c r="V81" s="268">
        <f>$V$21</f>
        <v>0</v>
      </c>
      <c r="W81" s="269"/>
      <c r="X81" s="270"/>
    </row>
    <row r="82" spans="1:24" ht="18" customHeight="1" x14ac:dyDescent="0.4">
      <c r="A82" s="11"/>
      <c r="B82" s="11"/>
      <c r="C82" s="55" t="str">
        <f>$C$22</f>
        <v>10%対象</v>
      </c>
      <c r="D82" s="56"/>
      <c r="E82" s="65">
        <f>$E$22</f>
        <v>0</v>
      </c>
      <c r="F82" s="57"/>
      <c r="G82" s="58"/>
      <c r="H82" s="292" t="str">
        <f>$H$22</f>
        <v>8%対象</v>
      </c>
      <c r="I82" s="98"/>
      <c r="J82" s="208">
        <f>$J$22</f>
        <v>0</v>
      </c>
      <c r="K82" s="209"/>
      <c r="L82" s="97" t="str">
        <f>$L$22</f>
        <v>非課税</v>
      </c>
      <c r="M82" s="98"/>
      <c r="N82" s="208">
        <f>$N$22</f>
        <v>0</v>
      </c>
      <c r="O82" s="209"/>
      <c r="P82" s="86" t="str">
        <f>$P$22</f>
        <v>小計</v>
      </c>
      <c r="Q82" s="87"/>
      <c r="R82" s="88"/>
      <c r="S82" s="271">
        <f>$S$22</f>
        <v>0</v>
      </c>
      <c r="T82" s="272"/>
      <c r="U82" s="273"/>
      <c r="V82" s="92"/>
      <c r="W82" s="93"/>
      <c r="X82" s="93"/>
    </row>
    <row r="83" spans="1:24" ht="18" customHeight="1" x14ac:dyDescent="0.4">
      <c r="A83" s="11"/>
      <c r="B83" s="11"/>
      <c r="C83" s="59" t="str">
        <f>$C$23</f>
        <v>消費税</v>
      </c>
      <c r="D83" s="60"/>
      <c r="E83" s="64">
        <f>$E$23</f>
        <v>0</v>
      </c>
      <c r="F83" s="61"/>
      <c r="G83" s="62"/>
      <c r="H83" s="293" t="str">
        <f>$H$23</f>
        <v>消費税</v>
      </c>
      <c r="I83" s="60"/>
      <c r="J83" s="204">
        <f>$J$23</f>
        <v>0</v>
      </c>
      <c r="K83" s="205"/>
      <c r="L83" s="59" t="str">
        <f>$L$23</f>
        <v>消費税</v>
      </c>
      <c r="M83" s="60"/>
      <c r="N83" s="202" t="str">
        <f>$N$23</f>
        <v>-</v>
      </c>
      <c r="O83" s="203"/>
      <c r="P83" s="80" t="str">
        <f>$P$23</f>
        <v>消費税計</v>
      </c>
      <c r="Q83" s="81"/>
      <c r="R83" s="82"/>
      <c r="S83" s="274">
        <f>$S$23</f>
        <v>0</v>
      </c>
      <c r="T83" s="275"/>
      <c r="U83" s="276"/>
      <c r="V83" s="72"/>
      <c r="W83" s="73"/>
      <c r="X83" s="73"/>
    </row>
    <row r="84" spans="1:24" ht="18" customHeight="1" x14ac:dyDescent="0.4">
      <c r="A84" s="11"/>
      <c r="B84" s="11"/>
      <c r="C84" s="12"/>
      <c r="D84" s="12"/>
      <c r="E84" s="12"/>
      <c r="F84" s="12"/>
      <c r="G84" s="12"/>
      <c r="H84" s="12"/>
      <c r="I84" s="12"/>
      <c r="J84" s="12"/>
      <c r="K84" s="12"/>
      <c r="L84" s="12"/>
      <c r="M84" s="13"/>
      <c r="N84" s="13"/>
      <c r="O84" s="14"/>
      <c r="P84" s="74" t="str">
        <f>$P$24</f>
        <v>合計</v>
      </c>
      <c r="Q84" s="75"/>
      <c r="R84" s="76"/>
      <c r="S84" s="289">
        <f>$S$24</f>
        <v>0</v>
      </c>
      <c r="T84" s="290"/>
      <c r="U84" s="291"/>
      <c r="V84" s="72"/>
      <c r="W84" s="73"/>
      <c r="X84" s="73"/>
    </row>
    <row r="85" spans="1:24" ht="12.75" customHeight="1" x14ac:dyDescent="0.4">
      <c r="A85" s="192" t="str">
        <f>$A$25</f>
        <v>契 約 要 項</v>
      </c>
      <c r="B85" s="193"/>
      <c r="C85" s="194"/>
      <c r="D85" s="194"/>
      <c r="E85" s="194"/>
      <c r="F85" s="194"/>
      <c r="G85" s="194"/>
      <c r="H85" s="194"/>
      <c r="I85" s="194"/>
      <c r="J85" s="194"/>
      <c r="K85" s="194"/>
      <c r="L85" s="194"/>
      <c r="M85" s="194"/>
      <c r="N85" s="194"/>
      <c r="O85" s="194"/>
      <c r="P85" s="194"/>
      <c r="Q85" s="194"/>
      <c r="R85" s="195"/>
      <c r="S85" s="15"/>
      <c r="T85" s="15"/>
      <c r="U85" s="15"/>
    </row>
    <row r="86" spans="1:24" ht="12.75" customHeight="1" x14ac:dyDescent="0.4">
      <c r="A86" s="199" t="str">
        <f>$A$26</f>
        <v>①受注者は当社の協力会に安全管理費として註文金額の千分の三相当額を工事金受領の際に醵金することを承諾願います。</v>
      </c>
      <c r="B86" s="200"/>
      <c r="C86" s="200"/>
      <c r="D86" s="200"/>
      <c r="E86" s="200"/>
      <c r="F86" s="200"/>
      <c r="G86" s="200"/>
      <c r="H86" s="200"/>
      <c r="I86" s="200"/>
      <c r="J86" s="200"/>
      <c r="K86" s="200"/>
      <c r="L86" s="200"/>
      <c r="M86" s="200"/>
      <c r="N86" s="200"/>
      <c r="O86" s="200"/>
      <c r="P86" s="200"/>
      <c r="Q86" s="200"/>
      <c r="R86" s="201"/>
      <c r="S86" s="15"/>
      <c r="T86" s="15"/>
      <c r="U86" s="15"/>
    </row>
    <row r="87" spans="1:24" ht="12.75" customHeight="1" x14ac:dyDescent="0.4">
      <c r="A87" s="199" t="str">
        <f>$A$27</f>
        <v>②支払は毎月2日必着翌月20日振込とします。</v>
      </c>
      <c r="B87" s="200"/>
      <c r="C87" s="200"/>
      <c r="D87" s="200"/>
      <c r="E87" s="200"/>
      <c r="F87" s="200"/>
      <c r="G87" s="200"/>
      <c r="H87" s="200"/>
      <c r="I87" s="200"/>
      <c r="J87" s="200"/>
      <c r="K87" s="200"/>
      <c r="L87" s="200"/>
      <c r="M87" s="200"/>
      <c r="N87" s="200"/>
      <c r="O87" s="200"/>
      <c r="P87" s="200"/>
      <c r="Q87" s="200"/>
      <c r="R87" s="201"/>
      <c r="S87" s="15"/>
      <c r="T87" s="15"/>
      <c r="U87" s="123" t="s">
        <v>36</v>
      </c>
      <c r="V87" s="124"/>
      <c r="W87" s="123" t="s">
        <v>37</v>
      </c>
      <c r="X87" s="124"/>
    </row>
    <row r="88" spans="1:24" ht="12.75" customHeight="1" x14ac:dyDescent="0.4">
      <c r="A88" s="199" t="str">
        <f>$A$28</f>
        <v>③支払内訳は一括記入せず項目別に記入すること。一括記入の場合は別紙見積を添付すること。</v>
      </c>
      <c r="B88" s="200"/>
      <c r="C88" s="200"/>
      <c r="D88" s="200"/>
      <c r="E88" s="200"/>
      <c r="F88" s="200"/>
      <c r="G88" s="200"/>
      <c r="H88" s="200"/>
      <c r="I88" s="200"/>
      <c r="J88" s="200"/>
      <c r="K88" s="200"/>
      <c r="L88" s="200"/>
      <c r="M88" s="200"/>
      <c r="N88" s="200"/>
      <c r="O88" s="200"/>
      <c r="P88" s="200"/>
      <c r="Q88" s="200"/>
      <c r="R88" s="201"/>
      <c r="S88" s="285" t="s">
        <v>38</v>
      </c>
      <c r="T88" s="286"/>
      <c r="U88" s="283"/>
      <c r="V88" s="284"/>
      <c r="W88" s="277"/>
      <c r="X88" s="278"/>
    </row>
    <row r="89" spans="1:24" ht="12.75" customHeight="1" x14ac:dyDescent="0.4">
      <c r="A89" s="199" t="str">
        <f>$A$29</f>
        <v>④項目が多い場合には名称に別紙明細書の通りと記載し、請求書（明細）を添付すること。</v>
      </c>
      <c r="B89" s="200"/>
      <c r="C89" s="200"/>
      <c r="D89" s="200"/>
      <c r="E89" s="200"/>
      <c r="F89" s="200"/>
      <c r="G89" s="200"/>
      <c r="H89" s="200"/>
      <c r="I89" s="200"/>
      <c r="J89" s="200"/>
      <c r="K89" s="200"/>
      <c r="L89" s="200"/>
      <c r="M89" s="200"/>
      <c r="N89" s="200"/>
      <c r="O89" s="200"/>
      <c r="P89" s="200"/>
      <c r="Q89" s="200"/>
      <c r="R89" s="201"/>
      <c r="S89" s="285"/>
      <c r="T89" s="286"/>
      <c r="U89" s="285"/>
      <c r="V89" s="286"/>
      <c r="W89" s="279"/>
      <c r="X89" s="280"/>
    </row>
    <row r="90" spans="1:24" ht="12.75" customHeight="1" x14ac:dyDescent="0.4">
      <c r="A90" s="196" t="str">
        <f>$A$30</f>
        <v>⑤消費税は切捨にて計算をお願い致します。</v>
      </c>
      <c r="B90" s="197"/>
      <c r="C90" s="197"/>
      <c r="D90" s="197"/>
      <c r="E90" s="197"/>
      <c r="F90" s="197"/>
      <c r="G90" s="197"/>
      <c r="H90" s="197"/>
      <c r="I90" s="197"/>
      <c r="J90" s="197"/>
      <c r="K90" s="197"/>
      <c r="L90" s="197"/>
      <c r="M90" s="197"/>
      <c r="N90" s="197"/>
      <c r="O90" s="197"/>
      <c r="P90" s="197"/>
      <c r="Q90" s="197"/>
      <c r="R90" s="198"/>
      <c r="S90" s="15"/>
      <c r="T90" s="15"/>
      <c r="U90" s="287"/>
      <c r="V90" s="288"/>
      <c r="W90" s="281"/>
      <c r="X90" s="282"/>
    </row>
  </sheetData>
  <sheetProtection algorithmName="SHA-512" hashValue="YpME2IyB5Lb6yr8IAJMLOVsDEKS5kYXp+lH5A63Bzbphng0mF9oABLXDNrfjI3tX/SHeAJI8vx0t8gJ2ln1m/g==" saltValue="DDdy4y5oZBkPQkpo7cogSg==" spinCount="100000" sheet="1" objects="1" scenarios="1"/>
  <mergeCells count="434">
    <mergeCell ref="A88:R88"/>
    <mergeCell ref="S88:T89"/>
    <mergeCell ref="U88:V90"/>
    <mergeCell ref="W88:X90"/>
    <mergeCell ref="A89:R89"/>
    <mergeCell ref="A90:R90"/>
    <mergeCell ref="A1:R1"/>
    <mergeCell ref="S1:T1"/>
    <mergeCell ref="U1:X1"/>
    <mergeCell ref="A31:R31"/>
    <mergeCell ref="S31:T31"/>
    <mergeCell ref="U31:X31"/>
    <mergeCell ref="A61:R61"/>
    <mergeCell ref="S61:T61"/>
    <mergeCell ref="U61:X61"/>
    <mergeCell ref="P84:R84"/>
    <mergeCell ref="S84:U84"/>
    <mergeCell ref="V84:X84"/>
    <mergeCell ref="A85:B85"/>
    <mergeCell ref="C85:R85"/>
    <mergeCell ref="A86:R86"/>
    <mergeCell ref="A87:R87"/>
    <mergeCell ref="U87:V87"/>
    <mergeCell ref="W87:X87"/>
    <mergeCell ref="H83:I83"/>
    <mergeCell ref="J83:K83"/>
    <mergeCell ref="L83:M83"/>
    <mergeCell ref="N83:O83"/>
    <mergeCell ref="P83:R83"/>
    <mergeCell ref="S83:U83"/>
    <mergeCell ref="V83:X83"/>
    <mergeCell ref="C83:D83"/>
    <mergeCell ref="E83:G83"/>
    <mergeCell ref="A81:B81"/>
    <mergeCell ref="C81:G81"/>
    <mergeCell ref="H81:K81"/>
    <mergeCell ref="M81:N81"/>
    <mergeCell ref="P81:R81"/>
    <mergeCell ref="S81:U81"/>
    <mergeCell ref="V81:X81"/>
    <mergeCell ref="H82:I82"/>
    <mergeCell ref="J82:K82"/>
    <mergeCell ref="L82:M82"/>
    <mergeCell ref="N82:O82"/>
    <mergeCell ref="P82:R82"/>
    <mergeCell ref="S82:U82"/>
    <mergeCell ref="V82:X82"/>
    <mergeCell ref="C82:D82"/>
    <mergeCell ref="E82:G82"/>
    <mergeCell ref="A79:B79"/>
    <mergeCell ref="C79:G79"/>
    <mergeCell ref="H79:K79"/>
    <mergeCell ref="M79:N79"/>
    <mergeCell ref="P79:R79"/>
    <mergeCell ref="S79:U79"/>
    <mergeCell ref="V79:X79"/>
    <mergeCell ref="A80:B80"/>
    <mergeCell ref="C80:G80"/>
    <mergeCell ref="H80:K80"/>
    <mergeCell ref="M80:N80"/>
    <mergeCell ref="P80:R80"/>
    <mergeCell ref="S80:U80"/>
    <mergeCell ref="V80:X80"/>
    <mergeCell ref="A77:B77"/>
    <mergeCell ref="C77:G77"/>
    <mergeCell ref="H77:K77"/>
    <mergeCell ref="M77:N77"/>
    <mergeCell ref="P77:R77"/>
    <mergeCell ref="S77:U77"/>
    <mergeCell ref="V77:X77"/>
    <mergeCell ref="A78:B78"/>
    <mergeCell ref="C78:G78"/>
    <mergeCell ref="H78:K78"/>
    <mergeCell ref="M78:N78"/>
    <mergeCell ref="P78:R78"/>
    <mergeCell ref="S78:U78"/>
    <mergeCell ref="V78:X78"/>
    <mergeCell ref="A75:B75"/>
    <mergeCell ref="C75:G75"/>
    <mergeCell ref="H75:K75"/>
    <mergeCell ref="M75:N75"/>
    <mergeCell ref="P75:R75"/>
    <mergeCell ref="S75:U75"/>
    <mergeCell ref="V75:X75"/>
    <mergeCell ref="A76:B76"/>
    <mergeCell ref="C76:G76"/>
    <mergeCell ref="H76:K76"/>
    <mergeCell ref="M76:N76"/>
    <mergeCell ref="P76:R76"/>
    <mergeCell ref="S76:U76"/>
    <mergeCell ref="V76:X76"/>
    <mergeCell ref="A73:B73"/>
    <mergeCell ref="C73:G73"/>
    <mergeCell ref="H73:K73"/>
    <mergeCell ref="M73:N73"/>
    <mergeCell ref="P73:R73"/>
    <mergeCell ref="S73:U73"/>
    <mergeCell ref="V73:X73"/>
    <mergeCell ref="A74:B74"/>
    <mergeCell ref="C74:G74"/>
    <mergeCell ref="H74:K74"/>
    <mergeCell ref="M74:N74"/>
    <mergeCell ref="P74:R74"/>
    <mergeCell ref="S74:U74"/>
    <mergeCell ref="V74:X74"/>
    <mergeCell ref="A71:B71"/>
    <mergeCell ref="C71:G71"/>
    <mergeCell ref="H71:K71"/>
    <mergeCell ref="M71:N71"/>
    <mergeCell ref="P71:R71"/>
    <mergeCell ref="S71:U71"/>
    <mergeCell ref="V71:X71"/>
    <mergeCell ref="A72:B72"/>
    <mergeCell ref="C72:G72"/>
    <mergeCell ref="H72:K72"/>
    <mergeCell ref="M72:N72"/>
    <mergeCell ref="P72:R72"/>
    <mergeCell ref="S72:U72"/>
    <mergeCell ref="V72:X72"/>
    <mergeCell ref="A68:C68"/>
    <mergeCell ref="P68:R68"/>
    <mergeCell ref="S68:X68"/>
    <mergeCell ref="A70:B70"/>
    <mergeCell ref="C70:G70"/>
    <mergeCell ref="H70:K70"/>
    <mergeCell ref="M70:N70"/>
    <mergeCell ref="P70:R70"/>
    <mergeCell ref="S70:U70"/>
    <mergeCell ref="V70:X70"/>
    <mergeCell ref="E65:G66"/>
    <mergeCell ref="H65:H66"/>
    <mergeCell ref="I65:M66"/>
    <mergeCell ref="N65:O66"/>
    <mergeCell ref="P65:R65"/>
    <mergeCell ref="S65:X65"/>
    <mergeCell ref="P66:R67"/>
    <mergeCell ref="S66:X67"/>
    <mergeCell ref="E67:G67"/>
    <mergeCell ref="I67:M67"/>
    <mergeCell ref="N67:O67"/>
    <mergeCell ref="A62:G62"/>
    <mergeCell ref="A63:F63"/>
    <mergeCell ref="J63:K63"/>
    <mergeCell ref="L63:N63"/>
    <mergeCell ref="P63:R63"/>
    <mergeCell ref="S63:X63"/>
    <mergeCell ref="A64:B64"/>
    <mergeCell ref="C64:D64"/>
    <mergeCell ref="E64:G64"/>
    <mergeCell ref="H64:O64"/>
    <mergeCell ref="P64:R64"/>
    <mergeCell ref="S64:W64"/>
    <mergeCell ref="H53:I53"/>
    <mergeCell ref="J53:K53"/>
    <mergeCell ref="L53:M53"/>
    <mergeCell ref="N53:O53"/>
    <mergeCell ref="P53:R53"/>
    <mergeCell ref="S53:U53"/>
    <mergeCell ref="V53:X53"/>
    <mergeCell ref="A60:R60"/>
    <mergeCell ref="W57:X57"/>
    <mergeCell ref="U57:V57"/>
    <mergeCell ref="W58:X60"/>
    <mergeCell ref="U58:V60"/>
    <mergeCell ref="S58:T59"/>
    <mergeCell ref="P54:R54"/>
    <mergeCell ref="S54:U54"/>
    <mergeCell ref="V54:X54"/>
    <mergeCell ref="A55:B55"/>
    <mergeCell ref="C55:R55"/>
    <mergeCell ref="A56:R56"/>
    <mergeCell ref="A57:R57"/>
    <mergeCell ref="A58:R58"/>
    <mergeCell ref="A59:R59"/>
    <mergeCell ref="A51:B51"/>
    <mergeCell ref="C51:G51"/>
    <mergeCell ref="H51:K51"/>
    <mergeCell ref="M51:N51"/>
    <mergeCell ref="P51:R51"/>
    <mergeCell ref="S51:U51"/>
    <mergeCell ref="V51:X51"/>
    <mergeCell ref="H52:I52"/>
    <mergeCell ref="J52:K52"/>
    <mergeCell ref="L52:M52"/>
    <mergeCell ref="N52:O52"/>
    <mergeCell ref="P52:R52"/>
    <mergeCell ref="S52:U52"/>
    <mergeCell ref="V52:X52"/>
    <mergeCell ref="A49:B49"/>
    <mergeCell ref="C49:G49"/>
    <mergeCell ref="H49:K49"/>
    <mergeCell ref="M49:N49"/>
    <mergeCell ref="P49:R49"/>
    <mergeCell ref="S49:U49"/>
    <mergeCell ref="V49:X49"/>
    <mergeCell ref="A50:B50"/>
    <mergeCell ref="C50:G50"/>
    <mergeCell ref="H50:K50"/>
    <mergeCell ref="M50:N50"/>
    <mergeCell ref="P50:R50"/>
    <mergeCell ref="S50:U50"/>
    <mergeCell ref="V50:X50"/>
    <mergeCell ref="A47:B47"/>
    <mergeCell ref="C47:G47"/>
    <mergeCell ref="H47:K47"/>
    <mergeCell ref="M47:N47"/>
    <mergeCell ref="P47:R47"/>
    <mergeCell ref="S47:U47"/>
    <mergeCell ref="V47:X47"/>
    <mergeCell ref="A48:B48"/>
    <mergeCell ref="C48:G48"/>
    <mergeCell ref="H48:K48"/>
    <mergeCell ref="M48:N48"/>
    <mergeCell ref="P48:R48"/>
    <mergeCell ref="S48:U48"/>
    <mergeCell ref="V48:X48"/>
    <mergeCell ref="A45:B45"/>
    <mergeCell ref="C45:G45"/>
    <mergeCell ref="H45:K45"/>
    <mergeCell ref="M45:N45"/>
    <mergeCell ref="P45:R45"/>
    <mergeCell ref="S45:U45"/>
    <mergeCell ref="V45:X45"/>
    <mergeCell ref="A46:B46"/>
    <mergeCell ref="C46:G46"/>
    <mergeCell ref="H46:K46"/>
    <mergeCell ref="M46:N46"/>
    <mergeCell ref="P46:R46"/>
    <mergeCell ref="S46:U46"/>
    <mergeCell ref="V46:X46"/>
    <mergeCell ref="A43:B43"/>
    <mergeCell ref="C43:G43"/>
    <mergeCell ref="H43:K43"/>
    <mergeCell ref="M43:N43"/>
    <mergeCell ref="P43:R43"/>
    <mergeCell ref="S43:U43"/>
    <mergeCell ref="V43:X43"/>
    <mergeCell ref="A44:B44"/>
    <mergeCell ref="C44:G44"/>
    <mergeCell ref="H44:K44"/>
    <mergeCell ref="M44:N44"/>
    <mergeCell ref="P44:R44"/>
    <mergeCell ref="S44:U44"/>
    <mergeCell ref="V44:X44"/>
    <mergeCell ref="A41:B41"/>
    <mergeCell ref="C41:G41"/>
    <mergeCell ref="H41:K41"/>
    <mergeCell ref="M41:N41"/>
    <mergeCell ref="P41:R41"/>
    <mergeCell ref="S41:U41"/>
    <mergeCell ref="V41:X41"/>
    <mergeCell ref="A42:B42"/>
    <mergeCell ref="C42:G42"/>
    <mergeCell ref="H42:K42"/>
    <mergeCell ref="M42:N42"/>
    <mergeCell ref="P42:R42"/>
    <mergeCell ref="S42:U42"/>
    <mergeCell ref="V42:X42"/>
    <mergeCell ref="A38:C38"/>
    <mergeCell ref="P38:R38"/>
    <mergeCell ref="S38:X38"/>
    <mergeCell ref="A40:B40"/>
    <mergeCell ref="C40:G40"/>
    <mergeCell ref="H40:K40"/>
    <mergeCell ref="M40:N40"/>
    <mergeCell ref="P40:R40"/>
    <mergeCell ref="S40:U40"/>
    <mergeCell ref="V40:X40"/>
    <mergeCell ref="S35:X35"/>
    <mergeCell ref="P36:R37"/>
    <mergeCell ref="S36:X37"/>
    <mergeCell ref="E37:G37"/>
    <mergeCell ref="I37:M37"/>
    <mergeCell ref="N37:O37"/>
    <mergeCell ref="S34:W34"/>
    <mergeCell ref="A32:G32"/>
    <mergeCell ref="A33:F33"/>
    <mergeCell ref="J33:K33"/>
    <mergeCell ref="L33:N33"/>
    <mergeCell ref="P33:R33"/>
    <mergeCell ref="S33:X33"/>
    <mergeCell ref="A34:B34"/>
    <mergeCell ref="C34:D34"/>
    <mergeCell ref="E34:G34"/>
    <mergeCell ref="H34:O34"/>
    <mergeCell ref="P34:R34"/>
    <mergeCell ref="E35:G36"/>
    <mergeCell ref="H35:H36"/>
    <mergeCell ref="I35:M36"/>
    <mergeCell ref="N35:O36"/>
    <mergeCell ref="P35:R35"/>
    <mergeCell ref="A25:B25"/>
    <mergeCell ref="C25:R25"/>
    <mergeCell ref="A30:R30"/>
    <mergeCell ref="A29:R29"/>
    <mergeCell ref="A28:R28"/>
    <mergeCell ref="A27:R27"/>
    <mergeCell ref="A26:R26"/>
    <mergeCell ref="A15:B15"/>
    <mergeCell ref="C15:G15"/>
    <mergeCell ref="H15:K15"/>
    <mergeCell ref="M15:N15"/>
    <mergeCell ref="P15:R15"/>
    <mergeCell ref="H23:I23"/>
    <mergeCell ref="L23:M23"/>
    <mergeCell ref="N23:O23"/>
    <mergeCell ref="J23:K23"/>
    <mergeCell ref="A20:B20"/>
    <mergeCell ref="C20:G20"/>
    <mergeCell ref="M20:N20"/>
    <mergeCell ref="H20:K20"/>
    <mergeCell ref="H21:K21"/>
    <mergeCell ref="N22:O22"/>
    <mergeCell ref="J22:K22"/>
    <mergeCell ref="H22:I22"/>
    <mergeCell ref="A17:B17"/>
    <mergeCell ref="C17:G17"/>
    <mergeCell ref="N5:O6"/>
    <mergeCell ref="I5:M6"/>
    <mergeCell ref="H5:H6"/>
    <mergeCell ref="E5:G6"/>
    <mergeCell ref="H19:K19"/>
    <mergeCell ref="A18:B18"/>
    <mergeCell ref="C18:G18"/>
    <mergeCell ref="H17:K17"/>
    <mergeCell ref="H18:K18"/>
    <mergeCell ref="A11:B11"/>
    <mergeCell ref="C11:G11"/>
    <mergeCell ref="A10:B10"/>
    <mergeCell ref="C10:G10"/>
    <mergeCell ref="H10:K10"/>
    <mergeCell ref="H11:K11"/>
    <mergeCell ref="A12:B12"/>
    <mergeCell ref="C12:G12"/>
    <mergeCell ref="D8:O8"/>
    <mergeCell ref="P6:R7"/>
    <mergeCell ref="S6:X7"/>
    <mergeCell ref="A21:B21"/>
    <mergeCell ref="C21:G21"/>
    <mergeCell ref="M21:N21"/>
    <mergeCell ref="P21:R21"/>
    <mergeCell ref="S21:U21"/>
    <mergeCell ref="V21:X21"/>
    <mergeCell ref="S5:X5"/>
    <mergeCell ref="S8:X8"/>
    <mergeCell ref="E7:G7"/>
    <mergeCell ref="P8:R8"/>
    <mergeCell ref="P5:R5"/>
    <mergeCell ref="N7:O7"/>
    <mergeCell ref="I7:M7"/>
    <mergeCell ref="A8:C8"/>
    <mergeCell ref="A19:B19"/>
    <mergeCell ref="C19:G19"/>
    <mergeCell ref="A14:B14"/>
    <mergeCell ref="C14:G14"/>
    <mergeCell ref="V11:X11"/>
    <mergeCell ref="H14:K14"/>
    <mergeCell ref="M14:N14"/>
    <mergeCell ref="P14:R14"/>
    <mergeCell ref="A3:F3"/>
    <mergeCell ref="J3:K3"/>
    <mergeCell ref="L3:N3"/>
    <mergeCell ref="H4:O4"/>
    <mergeCell ref="A2:G2"/>
    <mergeCell ref="S3:X3"/>
    <mergeCell ref="P3:R3"/>
    <mergeCell ref="P4:R4"/>
    <mergeCell ref="E4:G4"/>
    <mergeCell ref="A4:B4"/>
    <mergeCell ref="C4:D4"/>
    <mergeCell ref="S4:W4"/>
    <mergeCell ref="S10:U10"/>
    <mergeCell ref="V10:X10"/>
    <mergeCell ref="M11:N11"/>
    <mergeCell ref="P11:R11"/>
    <mergeCell ref="V19:X19"/>
    <mergeCell ref="V18:X18"/>
    <mergeCell ref="V17:X17"/>
    <mergeCell ref="V16:X16"/>
    <mergeCell ref="M19:N19"/>
    <mergeCell ref="P19:R19"/>
    <mergeCell ref="S19:U19"/>
    <mergeCell ref="M18:N18"/>
    <mergeCell ref="P18:R18"/>
    <mergeCell ref="S18:U18"/>
    <mergeCell ref="M17:N17"/>
    <mergeCell ref="P17:R17"/>
    <mergeCell ref="S17:U17"/>
    <mergeCell ref="V12:X12"/>
    <mergeCell ref="V13:X13"/>
    <mergeCell ref="S11:U11"/>
    <mergeCell ref="M10:N10"/>
    <mergeCell ref="P10:R10"/>
    <mergeCell ref="M12:N12"/>
    <mergeCell ref="P12:R12"/>
    <mergeCell ref="S12:U12"/>
    <mergeCell ref="A16:B16"/>
    <mergeCell ref="C16:G16"/>
    <mergeCell ref="M16:N16"/>
    <mergeCell ref="P16:R16"/>
    <mergeCell ref="S16:U16"/>
    <mergeCell ref="A13:B13"/>
    <mergeCell ref="C13:G13"/>
    <mergeCell ref="M13:N13"/>
    <mergeCell ref="P13:R13"/>
    <mergeCell ref="S13:U13"/>
    <mergeCell ref="H12:K12"/>
    <mergeCell ref="H13:K13"/>
    <mergeCell ref="H16:K16"/>
    <mergeCell ref="S14:U14"/>
    <mergeCell ref="C22:D22"/>
    <mergeCell ref="E22:G22"/>
    <mergeCell ref="C23:D23"/>
    <mergeCell ref="E23:G23"/>
    <mergeCell ref="C52:D52"/>
    <mergeCell ref="C53:D53"/>
    <mergeCell ref="E53:G53"/>
    <mergeCell ref="E52:G52"/>
    <mergeCell ref="V14:X14"/>
    <mergeCell ref="S15:U15"/>
    <mergeCell ref="V15:X15"/>
    <mergeCell ref="V23:X23"/>
    <mergeCell ref="P24:R24"/>
    <mergeCell ref="S24:U24"/>
    <mergeCell ref="V24:X24"/>
    <mergeCell ref="P23:R23"/>
    <mergeCell ref="S23:U23"/>
    <mergeCell ref="P22:R22"/>
    <mergeCell ref="S22:U22"/>
    <mergeCell ref="V20:X20"/>
    <mergeCell ref="V22:X22"/>
    <mergeCell ref="P20:R20"/>
    <mergeCell ref="S20:U20"/>
    <mergeCell ref="L22:M22"/>
  </mergeCells>
  <phoneticPr fontId="2"/>
  <dataValidations xWindow="548" yWindow="533" count="6">
    <dataValidation type="list" allowBlank="1" showInputMessage="1" showErrorMessage="1" sqref="L12:L21 L41:L51 L71:L81" xr:uid="{7B55938E-C165-4512-B732-CDF1D2254638}">
      <formula1>"10%,8%,非"</formula1>
    </dataValidation>
    <dataValidation allowBlank="1" showInputMessage="1" showErrorMessage="1" prompt="9/12と入力すると令和5年9月12日と表示されます" sqref="U1:X1" xr:uid="{68F197E7-7334-4C3B-9325-A25D0C61622B}"/>
    <dataValidation allowBlank="1" showInputMessage="1" showErrorMessage="1" prompt="住所～事業者登録番号_x000a_社判・入力どちらでも構いません。_x000a_丸印又は押印は忘れずにお願い致します。_x000a_" sqref="S3:X3" xr:uid="{40919936-3CC0-4092-9394-E6C88DAA6271}"/>
    <dataValidation type="list" allowBlank="1" showInputMessage="1" showErrorMessage="1" prompt="税率の入力をお願い致します_x000a_8・10・非の対象の税率を入力すると下記の税率欄に反映されます" sqref="L11" xr:uid="{E68F1764-1FEA-4C98-94E3-A0439AA69B17}">
      <formula1>"10%,8%,非"</formula1>
    </dataValidation>
    <dataValidation allowBlank="1" showInputMessage="1" showErrorMessage="1" prompt="消費税の計算は切り捨てにて計算になります。" sqref="S23:U23" xr:uid="{10F0C2B1-1062-4BDC-8693-E41933607A12}"/>
    <dataValidation type="decimal" allowBlank="1" showInputMessage="1" showErrorMessage="1" sqref="M11:N21 P11:R21 M41:N51 P41:R51 M71:N81 P71:R81" xr:uid="{D22F0674-7B66-412E-BC84-6A1F3B4B6CA1}">
      <formula1>-9.9E+253</formula1>
      <formula2>9.9E+254</formula2>
    </dataValidation>
  </dataValidations>
  <pageMargins left="0.39370078740157483" right="0.39370078740157483" top="0.51181102362204722" bottom="0.23622047244094491" header="0.31496062992125984" footer="0.11811023622047245"/>
  <pageSetup paperSize="9" orientation="landscape" blackAndWhite="1" r:id="rId1"/>
  <headerFooter>
    <oddFooter>&amp;L&amp;"ＭＳ Ｐ明朝,標準"(&amp;P)&amp;R【Ver.2023.9】</oddFooter>
  </headerFooter>
  <rowBreaks count="2" manualBreakCount="2">
    <brk id="30" max="23" man="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A968-3BAF-48A6-A04E-7BBE2414F871}">
  <dimension ref="A1:AE34"/>
  <sheetViews>
    <sheetView showZeros="0" topLeftCell="A4" zoomScaleNormal="100" zoomScaleSheetLayoutView="100" workbookViewId="0">
      <selection activeCell="E24" activeCellId="3" sqref="I7:M8 S13:U23 S24:U26 E24:O25"/>
    </sheetView>
  </sheetViews>
  <sheetFormatPr defaultColWidth="5.375" defaultRowHeight="21" customHeight="1" x14ac:dyDescent="0.4"/>
  <cols>
    <col min="1" max="2" width="4.625" style="2" customWidth="1"/>
    <col min="3" max="14" width="5.125" style="2" customWidth="1"/>
    <col min="15" max="15" width="5.125" style="1" customWidth="1"/>
    <col min="16" max="18" width="5.5" style="3" customWidth="1"/>
    <col min="19" max="21" width="5.625" style="3" customWidth="1"/>
    <col min="22" max="24" width="5.625" style="2" customWidth="1"/>
    <col min="25" max="31" width="5.375" style="2"/>
    <col min="32" max="32" width="8" style="2" customWidth="1"/>
    <col min="33" max="33" width="5.375" style="2" customWidth="1"/>
    <col min="34" max="16384" width="5.375" style="2"/>
  </cols>
  <sheetData>
    <row r="1" spans="1:24" ht="21" customHeight="1" x14ac:dyDescent="0.4">
      <c r="A1" s="302" t="s">
        <v>63</v>
      </c>
      <c r="B1" s="302"/>
      <c r="C1" s="302"/>
      <c r="D1" s="302"/>
      <c r="E1" s="302"/>
      <c r="F1" s="302"/>
      <c r="G1" s="302"/>
      <c r="H1" s="302"/>
      <c r="I1" s="302"/>
      <c r="J1" s="302"/>
      <c r="K1" s="302"/>
      <c r="L1" s="302"/>
      <c r="M1" s="302"/>
      <c r="N1" s="302"/>
      <c r="O1" s="302"/>
      <c r="P1" s="302"/>
      <c r="Q1" s="302"/>
      <c r="R1" s="302"/>
      <c r="S1" s="302"/>
      <c r="T1" s="302"/>
      <c r="U1" s="302"/>
      <c r="V1" s="302"/>
      <c r="W1" s="302"/>
      <c r="X1" s="302"/>
    </row>
    <row r="2" spans="1:24" ht="18" customHeight="1" x14ac:dyDescent="0.4">
      <c r="A2" s="32"/>
      <c r="B2" s="303" t="s">
        <v>50</v>
      </c>
      <c r="C2" s="303"/>
      <c r="D2" s="303"/>
      <c r="E2" s="303"/>
      <c r="F2" s="303"/>
      <c r="G2" s="303"/>
      <c r="H2" s="303"/>
      <c r="I2" s="303"/>
      <c r="J2" s="303"/>
      <c r="K2" s="303"/>
      <c r="L2" s="303"/>
      <c r="M2" s="303"/>
      <c r="N2" s="303"/>
      <c r="O2" s="303"/>
      <c r="P2" s="303"/>
      <c r="Q2" s="303"/>
      <c r="R2" s="303"/>
      <c r="S2" s="303"/>
      <c r="T2" s="303"/>
      <c r="U2" s="303"/>
      <c r="V2" s="303"/>
      <c r="W2" s="303"/>
      <c r="X2" s="303"/>
    </row>
    <row r="3" spans="1:24" ht="21" customHeight="1" x14ac:dyDescent="0.4">
      <c r="A3" s="294" t="s">
        <v>40</v>
      </c>
      <c r="B3" s="294"/>
      <c r="C3" s="294"/>
      <c r="D3" s="294"/>
      <c r="E3" s="294"/>
      <c r="F3" s="294"/>
      <c r="G3" s="294"/>
      <c r="H3" s="294"/>
      <c r="I3" s="294"/>
      <c r="J3" s="294"/>
      <c r="K3" s="294"/>
      <c r="L3" s="294"/>
      <c r="M3" s="294"/>
      <c r="N3" s="294"/>
      <c r="O3" s="294"/>
      <c r="P3" s="294"/>
      <c r="Q3" s="294"/>
      <c r="R3" s="294"/>
      <c r="S3" s="295" t="s">
        <v>21</v>
      </c>
      <c r="T3" s="295"/>
      <c r="U3" s="296">
        <v>45181</v>
      </c>
      <c r="V3" s="296"/>
      <c r="W3" s="296"/>
      <c r="X3" s="296"/>
    </row>
    <row r="4" spans="1:24" ht="21" customHeight="1" x14ac:dyDescent="0.4">
      <c r="A4" s="130" t="s">
        <v>23</v>
      </c>
      <c r="B4" s="130"/>
      <c r="C4" s="130"/>
      <c r="D4" s="130"/>
      <c r="E4" s="130"/>
      <c r="F4" s="130"/>
      <c r="G4" s="130"/>
    </row>
    <row r="5" spans="1:24" ht="21" customHeight="1" x14ac:dyDescent="0.4">
      <c r="A5" s="122" t="s">
        <v>20</v>
      </c>
      <c r="B5" s="122"/>
      <c r="C5" s="122"/>
      <c r="D5" s="122"/>
      <c r="E5" s="122"/>
      <c r="F5" s="122"/>
      <c r="J5" s="123" t="s">
        <v>19</v>
      </c>
      <c r="K5" s="124"/>
      <c r="L5" s="125"/>
      <c r="M5" s="126"/>
      <c r="N5" s="126"/>
      <c r="O5" s="4" t="s">
        <v>18</v>
      </c>
      <c r="P5" s="132" t="s">
        <v>14</v>
      </c>
      <c r="Q5" s="133"/>
      <c r="R5" s="133"/>
      <c r="S5" s="131" t="s">
        <v>53</v>
      </c>
      <c r="T5" s="131"/>
      <c r="U5" s="131"/>
      <c r="V5" s="131"/>
      <c r="W5" s="131"/>
      <c r="X5" s="131"/>
    </row>
    <row r="6" spans="1:24" ht="21" customHeight="1" thickBot="1" x14ac:dyDescent="0.45">
      <c r="A6" s="123" t="s">
        <v>2</v>
      </c>
      <c r="B6" s="124"/>
      <c r="C6" s="137"/>
      <c r="D6" s="138"/>
      <c r="E6" s="134" t="s">
        <v>10</v>
      </c>
      <c r="F6" s="135"/>
      <c r="G6" s="136"/>
      <c r="H6" s="127" t="s">
        <v>52</v>
      </c>
      <c r="I6" s="128"/>
      <c r="J6" s="128"/>
      <c r="K6" s="128"/>
      <c r="L6" s="128"/>
      <c r="M6" s="128"/>
      <c r="N6" s="128"/>
      <c r="O6" s="129"/>
      <c r="P6" s="132" t="s">
        <v>13</v>
      </c>
      <c r="Q6" s="133"/>
      <c r="R6" s="133"/>
      <c r="S6" s="139" t="s">
        <v>51</v>
      </c>
      <c r="T6" s="139"/>
      <c r="U6" s="139"/>
      <c r="V6" s="139"/>
      <c r="W6" s="139"/>
      <c r="X6" s="31"/>
    </row>
    <row r="7" spans="1:24" ht="20.25" customHeight="1" x14ac:dyDescent="0.4">
      <c r="A7" s="6"/>
      <c r="B7" s="6"/>
      <c r="C7" s="6"/>
      <c r="D7" s="6"/>
      <c r="E7" s="177" t="s">
        <v>8</v>
      </c>
      <c r="F7" s="161"/>
      <c r="G7" s="178"/>
      <c r="H7" s="175" t="s">
        <v>9</v>
      </c>
      <c r="I7" s="173">
        <f>S26</f>
        <v>778620</v>
      </c>
      <c r="J7" s="173"/>
      <c r="K7" s="173"/>
      <c r="L7" s="173"/>
      <c r="M7" s="173"/>
      <c r="N7" s="169" t="s">
        <v>17</v>
      </c>
      <c r="O7" s="170"/>
      <c r="P7" s="162" t="s">
        <v>12</v>
      </c>
      <c r="Q7" s="140"/>
      <c r="R7" s="140"/>
      <c r="S7" s="159" t="s">
        <v>54</v>
      </c>
      <c r="T7" s="159"/>
      <c r="U7" s="159"/>
      <c r="V7" s="159"/>
      <c r="W7" s="159"/>
      <c r="X7" s="159"/>
    </row>
    <row r="8" spans="1:24" ht="13.5" customHeight="1" thickBot="1" x14ac:dyDescent="0.45">
      <c r="A8" s="6"/>
      <c r="B8" s="6"/>
      <c r="C8" s="6"/>
      <c r="D8" s="6"/>
      <c r="E8" s="179"/>
      <c r="F8" s="180"/>
      <c r="G8" s="181"/>
      <c r="H8" s="176"/>
      <c r="I8" s="174"/>
      <c r="J8" s="174"/>
      <c r="K8" s="174"/>
      <c r="L8" s="174"/>
      <c r="M8" s="174"/>
      <c r="N8" s="171"/>
      <c r="O8" s="172"/>
      <c r="P8" s="140" t="s">
        <v>15</v>
      </c>
      <c r="Q8" s="140"/>
      <c r="R8" s="140"/>
      <c r="S8" s="141">
        <v>2030001054791</v>
      </c>
      <c r="T8" s="141"/>
      <c r="U8" s="141"/>
      <c r="V8" s="141"/>
      <c r="W8" s="141"/>
      <c r="X8" s="141"/>
    </row>
    <row r="9" spans="1:24" ht="13.5" customHeight="1" x14ac:dyDescent="0.4">
      <c r="A9" s="6"/>
      <c r="B9" s="6"/>
      <c r="C9" s="6"/>
      <c r="D9" s="6"/>
      <c r="E9" s="161"/>
      <c r="F9" s="161"/>
      <c r="G9" s="161"/>
      <c r="H9" s="7"/>
      <c r="I9" s="164"/>
      <c r="J9" s="164"/>
      <c r="K9" s="164"/>
      <c r="L9" s="164"/>
      <c r="M9" s="164"/>
      <c r="N9" s="163"/>
      <c r="O9" s="163"/>
      <c r="P9" s="140"/>
      <c r="Q9" s="140"/>
      <c r="R9" s="140"/>
      <c r="S9" s="142"/>
      <c r="T9" s="142"/>
      <c r="U9" s="142"/>
      <c r="V9" s="142"/>
      <c r="W9" s="142"/>
      <c r="X9" s="142"/>
    </row>
    <row r="10" spans="1:24" ht="20.25" customHeight="1" x14ac:dyDescent="0.4">
      <c r="A10" s="165" t="s">
        <v>22</v>
      </c>
      <c r="B10" s="165"/>
      <c r="C10" s="165"/>
      <c r="D10" s="191" t="str">
        <f>IF(E24+J24+N24=S24,"","入力内容を確認して下さい。")</f>
        <v/>
      </c>
      <c r="E10" s="191"/>
      <c r="F10" s="191"/>
      <c r="G10" s="191"/>
      <c r="H10" s="191"/>
      <c r="I10" s="191"/>
      <c r="J10" s="191"/>
      <c r="K10" s="191"/>
      <c r="L10" s="191"/>
      <c r="M10" s="191"/>
      <c r="N10" s="191"/>
      <c r="O10" s="191"/>
      <c r="P10" s="133" t="s">
        <v>11</v>
      </c>
      <c r="Q10" s="133"/>
      <c r="R10" s="133"/>
      <c r="S10" s="160" t="s">
        <v>55</v>
      </c>
      <c r="T10" s="160"/>
      <c r="U10" s="160"/>
      <c r="V10" s="160"/>
      <c r="W10" s="160"/>
      <c r="X10" s="160"/>
    </row>
    <row r="11" spans="1:24" ht="3" customHeight="1" x14ac:dyDescent="0.4">
      <c r="B11" s="8"/>
      <c r="C11" s="8"/>
      <c r="D11" s="8"/>
      <c r="P11" s="5"/>
      <c r="Q11" s="5"/>
      <c r="R11" s="5"/>
      <c r="S11" s="9"/>
      <c r="T11" s="9"/>
      <c r="U11" s="9"/>
      <c r="V11" s="9"/>
      <c r="W11" s="9"/>
      <c r="X11" s="9"/>
    </row>
    <row r="12" spans="1:24" s="1" customFormat="1" ht="21" customHeight="1" x14ac:dyDescent="0.4">
      <c r="A12" s="111" t="s">
        <v>16</v>
      </c>
      <c r="B12" s="113"/>
      <c r="C12" s="111" t="s">
        <v>3</v>
      </c>
      <c r="D12" s="112"/>
      <c r="E12" s="112"/>
      <c r="F12" s="112"/>
      <c r="G12" s="187"/>
      <c r="H12" s="188" t="s">
        <v>4</v>
      </c>
      <c r="I12" s="112"/>
      <c r="J12" s="112"/>
      <c r="K12" s="113"/>
      <c r="L12" s="10" t="s">
        <v>26</v>
      </c>
      <c r="M12" s="111" t="s">
        <v>1</v>
      </c>
      <c r="N12" s="113"/>
      <c r="O12" s="10" t="s">
        <v>0</v>
      </c>
      <c r="P12" s="108" t="s">
        <v>7</v>
      </c>
      <c r="Q12" s="109"/>
      <c r="R12" s="110"/>
      <c r="S12" s="108" t="s">
        <v>6</v>
      </c>
      <c r="T12" s="109"/>
      <c r="U12" s="110"/>
      <c r="V12" s="111" t="s">
        <v>5</v>
      </c>
      <c r="W12" s="112"/>
      <c r="X12" s="113"/>
    </row>
    <row r="13" spans="1:24" ht="21" customHeight="1" x14ac:dyDescent="0.4">
      <c r="A13" s="182">
        <v>45143</v>
      </c>
      <c r="B13" s="183"/>
      <c r="C13" s="184" t="s">
        <v>43</v>
      </c>
      <c r="D13" s="185"/>
      <c r="E13" s="185"/>
      <c r="F13" s="185"/>
      <c r="G13" s="186"/>
      <c r="H13" s="189"/>
      <c r="I13" s="185"/>
      <c r="J13" s="185"/>
      <c r="K13" s="190"/>
      <c r="L13" s="25">
        <v>0.1</v>
      </c>
      <c r="M13" s="114">
        <v>0.35</v>
      </c>
      <c r="N13" s="115"/>
      <c r="O13" s="28" t="s">
        <v>56</v>
      </c>
      <c r="P13" s="325">
        <v>28375</v>
      </c>
      <c r="Q13" s="326"/>
      <c r="R13" s="327"/>
      <c r="S13" s="119">
        <f>ROUNDDOWN(M13*P13,0)</f>
        <v>9931</v>
      </c>
      <c r="T13" s="120"/>
      <c r="U13" s="121"/>
      <c r="V13" s="166"/>
      <c r="W13" s="167"/>
      <c r="X13" s="168"/>
    </row>
    <row r="14" spans="1:24" ht="21" customHeight="1" x14ac:dyDescent="0.4">
      <c r="A14" s="99">
        <v>45153</v>
      </c>
      <c r="B14" s="100"/>
      <c r="C14" s="101" t="s">
        <v>43</v>
      </c>
      <c r="D14" s="102"/>
      <c r="E14" s="102"/>
      <c r="F14" s="102"/>
      <c r="G14" s="103"/>
      <c r="H14" s="106"/>
      <c r="I14" s="102"/>
      <c r="J14" s="102"/>
      <c r="K14" s="107"/>
      <c r="L14" s="26">
        <v>0.08</v>
      </c>
      <c r="M14" s="104">
        <v>25</v>
      </c>
      <c r="N14" s="105"/>
      <c r="O14" s="29" t="s">
        <v>57</v>
      </c>
      <c r="P14" s="322">
        <v>28375</v>
      </c>
      <c r="Q14" s="323"/>
      <c r="R14" s="324"/>
      <c r="S14" s="69">
        <f>ROUNDDOWN(M14*P14,0)</f>
        <v>709375</v>
      </c>
      <c r="T14" s="70"/>
      <c r="U14" s="71"/>
      <c r="V14" s="66"/>
      <c r="W14" s="67"/>
      <c r="X14" s="68"/>
    </row>
    <row r="15" spans="1:24" ht="21" customHeight="1" x14ac:dyDescent="0.4">
      <c r="A15" s="99">
        <v>45158</v>
      </c>
      <c r="B15" s="100"/>
      <c r="C15" s="101" t="s">
        <v>47</v>
      </c>
      <c r="D15" s="102"/>
      <c r="E15" s="102"/>
      <c r="F15" s="102"/>
      <c r="G15" s="103"/>
      <c r="H15" s="106"/>
      <c r="I15" s="102"/>
      <c r="J15" s="102"/>
      <c r="K15" s="107"/>
      <c r="L15" s="26" t="s">
        <v>48</v>
      </c>
      <c r="M15" s="104">
        <v>1</v>
      </c>
      <c r="N15" s="105"/>
      <c r="O15" s="29" t="s">
        <v>39</v>
      </c>
      <c r="P15" s="322">
        <v>3000</v>
      </c>
      <c r="Q15" s="323"/>
      <c r="R15" s="324"/>
      <c r="S15" s="69">
        <f t="shared" ref="S15:S22" si="0">ROUNDDOWN(M15*P15,0)</f>
        <v>3000</v>
      </c>
      <c r="T15" s="70"/>
      <c r="U15" s="71"/>
      <c r="V15" s="66"/>
      <c r="W15" s="67"/>
      <c r="X15" s="68"/>
    </row>
    <row r="16" spans="1:24" ht="21" customHeight="1" x14ac:dyDescent="0.4">
      <c r="A16" s="99"/>
      <c r="B16" s="100"/>
      <c r="C16" s="101"/>
      <c r="D16" s="102"/>
      <c r="E16" s="102"/>
      <c r="F16" s="102"/>
      <c r="G16" s="103"/>
      <c r="H16" s="106"/>
      <c r="I16" s="102"/>
      <c r="J16" s="102"/>
      <c r="K16" s="107"/>
      <c r="L16" s="26"/>
      <c r="M16" s="104"/>
      <c r="N16" s="105"/>
      <c r="O16" s="29"/>
      <c r="P16" s="322"/>
      <c r="Q16" s="323"/>
      <c r="R16" s="324"/>
      <c r="S16" s="69">
        <f t="shared" si="0"/>
        <v>0</v>
      </c>
      <c r="T16" s="70"/>
      <c r="U16" s="71"/>
      <c r="V16" s="66"/>
      <c r="W16" s="67"/>
      <c r="X16" s="68"/>
    </row>
    <row r="17" spans="1:31" ht="21" customHeight="1" x14ac:dyDescent="0.4">
      <c r="A17" s="99"/>
      <c r="B17" s="100"/>
      <c r="C17" s="101"/>
      <c r="D17" s="102"/>
      <c r="E17" s="102"/>
      <c r="F17" s="102"/>
      <c r="G17" s="103"/>
      <c r="H17" s="106"/>
      <c r="I17" s="102"/>
      <c r="J17" s="102"/>
      <c r="K17" s="107"/>
      <c r="L17" s="26"/>
      <c r="M17" s="104"/>
      <c r="N17" s="105"/>
      <c r="O17" s="29"/>
      <c r="P17" s="322"/>
      <c r="Q17" s="323"/>
      <c r="R17" s="324"/>
      <c r="S17" s="69">
        <f t="shared" si="0"/>
        <v>0</v>
      </c>
      <c r="T17" s="70"/>
      <c r="U17" s="71"/>
      <c r="V17" s="66"/>
      <c r="W17" s="67"/>
      <c r="X17" s="68"/>
    </row>
    <row r="18" spans="1:31" ht="21" customHeight="1" x14ac:dyDescent="0.4">
      <c r="A18" s="99"/>
      <c r="B18" s="100"/>
      <c r="C18" s="101"/>
      <c r="D18" s="102"/>
      <c r="E18" s="102"/>
      <c r="F18" s="102"/>
      <c r="G18" s="103"/>
      <c r="H18" s="106"/>
      <c r="I18" s="102"/>
      <c r="J18" s="102"/>
      <c r="K18" s="107"/>
      <c r="L18" s="26"/>
      <c r="M18" s="104"/>
      <c r="N18" s="105"/>
      <c r="O18" s="29"/>
      <c r="P18" s="322"/>
      <c r="Q18" s="323"/>
      <c r="R18" s="324"/>
      <c r="S18" s="69">
        <f t="shared" si="0"/>
        <v>0</v>
      </c>
      <c r="T18" s="70"/>
      <c r="U18" s="71"/>
      <c r="V18" s="66"/>
      <c r="W18" s="67"/>
      <c r="X18" s="68"/>
    </row>
    <row r="19" spans="1:31" ht="21" customHeight="1" x14ac:dyDescent="0.4">
      <c r="A19" s="99"/>
      <c r="B19" s="100"/>
      <c r="C19" s="101"/>
      <c r="D19" s="102"/>
      <c r="E19" s="102"/>
      <c r="F19" s="102"/>
      <c r="G19" s="103"/>
      <c r="H19" s="106"/>
      <c r="I19" s="102"/>
      <c r="J19" s="102"/>
      <c r="K19" s="107"/>
      <c r="L19" s="26"/>
      <c r="M19" s="104"/>
      <c r="N19" s="105"/>
      <c r="O19" s="29"/>
      <c r="P19" s="322"/>
      <c r="Q19" s="323"/>
      <c r="R19" s="324"/>
      <c r="S19" s="69">
        <f t="shared" si="0"/>
        <v>0</v>
      </c>
      <c r="T19" s="70"/>
      <c r="U19" s="71"/>
      <c r="V19" s="66"/>
      <c r="W19" s="67"/>
      <c r="X19" s="68"/>
    </row>
    <row r="20" spans="1:31" ht="21" customHeight="1" x14ac:dyDescent="0.4">
      <c r="A20" s="99"/>
      <c r="B20" s="100"/>
      <c r="C20" s="101"/>
      <c r="D20" s="102"/>
      <c r="E20" s="102"/>
      <c r="F20" s="102"/>
      <c r="G20" s="103"/>
      <c r="H20" s="106"/>
      <c r="I20" s="102"/>
      <c r="J20" s="102"/>
      <c r="K20" s="107"/>
      <c r="L20" s="26"/>
      <c r="M20" s="104"/>
      <c r="N20" s="105"/>
      <c r="O20" s="29"/>
      <c r="P20" s="322"/>
      <c r="Q20" s="323"/>
      <c r="R20" s="324"/>
      <c r="S20" s="69">
        <f t="shared" si="0"/>
        <v>0</v>
      </c>
      <c r="T20" s="70"/>
      <c r="U20" s="71"/>
      <c r="V20" s="66"/>
      <c r="W20" s="67"/>
      <c r="X20" s="68"/>
    </row>
    <row r="21" spans="1:31" ht="21" customHeight="1" x14ac:dyDescent="0.4">
      <c r="A21" s="99"/>
      <c r="B21" s="100"/>
      <c r="C21" s="101" t="s">
        <v>44</v>
      </c>
      <c r="D21" s="102"/>
      <c r="E21" s="102"/>
      <c r="F21" s="102"/>
      <c r="G21" s="103"/>
      <c r="H21" s="106"/>
      <c r="I21" s="102"/>
      <c r="J21" s="102"/>
      <c r="K21" s="107"/>
      <c r="L21" s="26">
        <v>0.08</v>
      </c>
      <c r="M21" s="104">
        <v>1</v>
      </c>
      <c r="N21" s="105"/>
      <c r="O21" s="29" t="s">
        <v>39</v>
      </c>
      <c r="P21" s="322">
        <v>-375</v>
      </c>
      <c r="Q21" s="323"/>
      <c r="R21" s="324"/>
      <c r="S21" s="69">
        <f t="shared" si="0"/>
        <v>-375</v>
      </c>
      <c r="T21" s="70"/>
      <c r="U21" s="71"/>
      <c r="V21" s="66"/>
      <c r="W21" s="67"/>
      <c r="X21" s="68"/>
    </row>
    <row r="22" spans="1:31" ht="21" customHeight="1" x14ac:dyDescent="0.4">
      <c r="A22" s="99"/>
      <c r="B22" s="100"/>
      <c r="C22" s="101" t="s">
        <v>44</v>
      </c>
      <c r="D22" s="102"/>
      <c r="E22" s="102"/>
      <c r="F22" s="102"/>
      <c r="G22" s="103"/>
      <c r="H22" s="106"/>
      <c r="I22" s="102"/>
      <c r="J22" s="102"/>
      <c r="K22" s="107"/>
      <c r="L22" s="26">
        <v>0.1</v>
      </c>
      <c r="M22" s="104">
        <v>1</v>
      </c>
      <c r="N22" s="105"/>
      <c r="O22" s="29" t="s">
        <v>39</v>
      </c>
      <c r="P22" s="322">
        <v>-931</v>
      </c>
      <c r="Q22" s="323"/>
      <c r="R22" s="324"/>
      <c r="S22" s="69">
        <f t="shared" si="0"/>
        <v>-931</v>
      </c>
      <c r="T22" s="70"/>
      <c r="U22" s="71"/>
      <c r="V22" s="66"/>
      <c r="W22" s="67"/>
      <c r="X22" s="68"/>
    </row>
    <row r="23" spans="1:31" ht="21" customHeight="1" x14ac:dyDescent="0.4">
      <c r="A23" s="143"/>
      <c r="B23" s="144"/>
      <c r="C23" s="145"/>
      <c r="D23" s="146"/>
      <c r="E23" s="146"/>
      <c r="F23" s="146"/>
      <c r="G23" s="147"/>
      <c r="H23" s="206"/>
      <c r="I23" s="146"/>
      <c r="J23" s="146"/>
      <c r="K23" s="207"/>
      <c r="L23" s="27"/>
      <c r="M23" s="148"/>
      <c r="N23" s="149"/>
      <c r="O23" s="30"/>
      <c r="P23" s="316"/>
      <c r="Q23" s="317"/>
      <c r="R23" s="318"/>
      <c r="S23" s="319">
        <f>ROUNDDOWN(M23*P23,0)</f>
        <v>0</v>
      </c>
      <c r="T23" s="320"/>
      <c r="U23" s="321"/>
      <c r="V23" s="156"/>
      <c r="W23" s="157"/>
      <c r="X23" s="158"/>
    </row>
    <row r="24" spans="1:31" ht="18" customHeight="1" x14ac:dyDescent="0.4">
      <c r="A24" s="11"/>
      <c r="B24" s="11"/>
      <c r="C24" s="55" t="s">
        <v>27</v>
      </c>
      <c r="D24" s="56"/>
      <c r="E24" s="312">
        <f>ROUNDDOWN(SUMIF(L13:L23,"10%",S13:U23),0)</f>
        <v>9000</v>
      </c>
      <c r="F24" s="312"/>
      <c r="G24" s="313"/>
      <c r="H24" s="97" t="s">
        <v>28</v>
      </c>
      <c r="I24" s="98"/>
      <c r="J24" s="314">
        <f>ROUNDDOWN(SUMIF(L13:L23,"8%",S13:U23),0)</f>
        <v>709000</v>
      </c>
      <c r="K24" s="315"/>
      <c r="L24" s="97" t="s">
        <v>33</v>
      </c>
      <c r="M24" s="98"/>
      <c r="N24" s="314">
        <f>ROUNDDOWN(SUMIF(L13:L23,"非",S13:U23),0)</f>
        <v>3000</v>
      </c>
      <c r="O24" s="315"/>
      <c r="P24" s="86" t="s">
        <v>31</v>
      </c>
      <c r="Q24" s="87"/>
      <c r="R24" s="88"/>
      <c r="S24" s="89">
        <f>SUM(S13:U23)</f>
        <v>721000</v>
      </c>
      <c r="T24" s="90"/>
      <c r="U24" s="91"/>
      <c r="V24" s="92"/>
      <c r="W24" s="93"/>
      <c r="X24" s="93"/>
    </row>
    <row r="25" spans="1:31" ht="18" customHeight="1" x14ac:dyDescent="0.4">
      <c r="A25" s="11"/>
      <c r="B25" s="11"/>
      <c r="C25" s="59" t="s">
        <v>29</v>
      </c>
      <c r="D25" s="60"/>
      <c r="E25" s="306">
        <f>ROUNDDOWN(E24*10%,0)</f>
        <v>900</v>
      </c>
      <c r="F25" s="306"/>
      <c r="G25" s="307"/>
      <c r="H25" s="59" t="s">
        <v>29</v>
      </c>
      <c r="I25" s="60"/>
      <c r="J25" s="308">
        <f>ROUNDDOWN(J24*8%,0)</f>
        <v>56720</v>
      </c>
      <c r="K25" s="309"/>
      <c r="L25" s="59" t="s">
        <v>29</v>
      </c>
      <c r="M25" s="60"/>
      <c r="N25" s="310" t="s">
        <v>46</v>
      </c>
      <c r="O25" s="311"/>
      <c r="P25" s="80" t="s">
        <v>30</v>
      </c>
      <c r="Q25" s="81"/>
      <c r="R25" s="82"/>
      <c r="S25" s="83">
        <f>E25+J25</f>
        <v>57620</v>
      </c>
      <c r="T25" s="84"/>
      <c r="U25" s="85"/>
      <c r="V25" s="72"/>
      <c r="W25" s="73"/>
      <c r="X25" s="73"/>
    </row>
    <row r="26" spans="1:31" ht="18" customHeight="1" x14ac:dyDescent="0.4">
      <c r="A26" s="11"/>
      <c r="B26" s="11"/>
      <c r="C26" s="12"/>
      <c r="D26" s="12"/>
      <c r="E26" s="12"/>
      <c r="F26" s="12"/>
      <c r="G26" s="12"/>
      <c r="H26" s="12"/>
      <c r="I26" s="12"/>
      <c r="J26" s="12"/>
      <c r="K26" s="12"/>
      <c r="L26" s="12"/>
      <c r="M26" s="13"/>
      <c r="N26" s="13"/>
      <c r="O26" s="14"/>
      <c r="P26" s="74" t="s">
        <v>32</v>
      </c>
      <c r="Q26" s="75"/>
      <c r="R26" s="76"/>
      <c r="S26" s="77">
        <f>SUM(S24:U25)</f>
        <v>778620</v>
      </c>
      <c r="T26" s="78"/>
      <c r="U26" s="79"/>
      <c r="V26" s="72"/>
      <c r="W26" s="73"/>
      <c r="X26" s="73"/>
    </row>
    <row r="27" spans="1:31" ht="18" customHeight="1" x14ac:dyDescent="0.4">
      <c r="A27" s="11"/>
      <c r="B27" s="11"/>
      <c r="C27" s="12"/>
      <c r="D27" s="12"/>
      <c r="E27" s="12"/>
      <c r="F27" s="12"/>
      <c r="G27" s="12"/>
      <c r="H27" s="12"/>
      <c r="I27" s="12"/>
      <c r="J27" s="12"/>
      <c r="K27" s="12"/>
      <c r="L27" s="12"/>
      <c r="M27" s="13"/>
      <c r="N27" s="13"/>
      <c r="O27" s="14"/>
      <c r="P27" s="24"/>
      <c r="Q27" s="24"/>
      <c r="R27" s="24"/>
      <c r="S27" s="40"/>
      <c r="T27" s="40"/>
      <c r="U27" s="40"/>
      <c r="V27" s="23"/>
      <c r="W27" s="23"/>
      <c r="X27" s="23"/>
    </row>
    <row r="28" spans="1:31" ht="18" customHeight="1" x14ac:dyDescent="0.4">
      <c r="A28" s="304" t="s">
        <v>49</v>
      </c>
      <c r="B28" s="305"/>
      <c r="C28" s="41"/>
      <c r="D28" s="41"/>
      <c r="E28" s="41"/>
      <c r="F28" s="41"/>
      <c r="G28" s="41"/>
      <c r="H28" s="41"/>
      <c r="I28" s="41"/>
      <c r="J28" s="41"/>
      <c r="K28" s="41"/>
      <c r="L28" s="41"/>
      <c r="M28" s="42"/>
      <c r="N28" s="42"/>
      <c r="O28" s="43"/>
      <c r="P28" s="44"/>
      <c r="Q28" s="44"/>
      <c r="R28" s="44"/>
      <c r="S28" s="45"/>
      <c r="T28" s="45"/>
      <c r="U28" s="45"/>
      <c r="V28" s="39"/>
      <c r="W28" s="39"/>
      <c r="X28" s="53"/>
    </row>
    <row r="29" spans="1:31" ht="18" customHeight="1" x14ac:dyDescent="0.4">
      <c r="A29" s="46">
        <v>1</v>
      </c>
      <c r="B29" s="328" t="s">
        <v>59</v>
      </c>
      <c r="C29" s="328"/>
      <c r="D29" s="328"/>
      <c r="E29" s="328"/>
      <c r="F29" s="328"/>
      <c r="G29" s="328"/>
      <c r="H29" s="328"/>
      <c r="I29" s="328"/>
      <c r="J29" s="328"/>
      <c r="K29" s="328"/>
      <c r="L29" s="328"/>
      <c r="M29" s="328"/>
      <c r="N29" s="328"/>
      <c r="O29" s="328"/>
      <c r="P29" s="328"/>
      <c r="Q29" s="328"/>
      <c r="R29" s="328"/>
      <c r="S29" s="328"/>
      <c r="T29" s="328"/>
      <c r="U29" s="328"/>
      <c r="V29" s="328"/>
      <c r="W29" s="328"/>
      <c r="X29" s="329"/>
      <c r="Y29" s="33"/>
      <c r="Z29" s="33"/>
      <c r="AA29" s="33"/>
      <c r="AB29" s="33"/>
      <c r="AC29" s="33"/>
      <c r="AD29" s="33"/>
      <c r="AE29" s="33"/>
    </row>
    <row r="30" spans="1:31" ht="18" customHeight="1" x14ac:dyDescent="0.4">
      <c r="A30" s="330" t="s">
        <v>60</v>
      </c>
      <c r="B30" s="328"/>
      <c r="C30" s="328"/>
      <c r="D30" s="328"/>
      <c r="E30" s="328"/>
      <c r="F30" s="328"/>
      <c r="G30" s="328"/>
      <c r="H30" s="328"/>
      <c r="I30" s="328"/>
      <c r="J30" s="328"/>
      <c r="K30" s="328"/>
      <c r="L30" s="328"/>
      <c r="M30" s="328"/>
      <c r="N30" s="328"/>
      <c r="O30" s="328"/>
      <c r="P30" s="328"/>
      <c r="Q30" s="328"/>
      <c r="R30" s="328"/>
      <c r="S30" s="328"/>
      <c r="T30" s="328"/>
      <c r="U30" s="328"/>
      <c r="V30" s="328"/>
      <c r="W30" s="328"/>
      <c r="X30" s="329"/>
      <c r="Y30" s="33"/>
      <c r="Z30" s="33"/>
      <c r="AA30" s="33"/>
      <c r="AB30" s="33"/>
      <c r="AC30" s="33"/>
      <c r="AD30" s="33"/>
      <c r="AE30" s="33"/>
    </row>
    <row r="31" spans="1:31" ht="18" customHeight="1" x14ac:dyDescent="0.4">
      <c r="A31" s="46">
        <v>2</v>
      </c>
      <c r="B31" s="328" t="s">
        <v>64</v>
      </c>
      <c r="C31" s="328"/>
      <c r="D31" s="328"/>
      <c r="E31" s="328"/>
      <c r="F31" s="328"/>
      <c r="G31" s="328"/>
      <c r="H31" s="328"/>
      <c r="I31" s="328"/>
      <c r="J31" s="328"/>
      <c r="K31" s="328"/>
      <c r="L31" s="328"/>
      <c r="M31" s="328"/>
      <c r="N31" s="328"/>
      <c r="O31" s="328"/>
      <c r="P31" s="328"/>
      <c r="Q31" s="328"/>
      <c r="R31" s="328"/>
      <c r="S31" s="328"/>
      <c r="T31" s="328"/>
      <c r="U31" s="328"/>
      <c r="V31" s="328"/>
      <c r="W31" s="328"/>
      <c r="X31" s="329"/>
      <c r="Y31" s="33"/>
      <c r="Z31" s="33"/>
      <c r="AA31" s="33"/>
      <c r="AB31" s="33"/>
      <c r="AC31" s="33"/>
      <c r="AD31" s="33"/>
      <c r="AE31" s="33"/>
    </row>
    <row r="32" spans="1:31" ht="18" customHeight="1" x14ac:dyDescent="0.4">
      <c r="A32" s="47"/>
      <c r="B32" s="33"/>
      <c r="C32" s="34"/>
      <c r="D32" s="34"/>
      <c r="E32" s="34"/>
      <c r="F32" s="34"/>
      <c r="G32" s="34"/>
      <c r="H32" s="34"/>
      <c r="I32" s="34"/>
      <c r="J32" s="34"/>
      <c r="K32" s="34"/>
      <c r="L32" s="34"/>
      <c r="M32" s="36"/>
      <c r="N32" s="36"/>
      <c r="O32" s="37"/>
      <c r="P32" s="38"/>
      <c r="Q32" s="38"/>
      <c r="R32" s="38"/>
      <c r="S32" s="48"/>
      <c r="T32" s="48"/>
      <c r="U32" s="48"/>
      <c r="V32" s="35"/>
      <c r="W32" s="35"/>
      <c r="X32" s="54"/>
      <c r="Y32" s="6"/>
      <c r="Z32" s="6"/>
      <c r="AA32" s="6"/>
      <c r="AB32" s="6"/>
      <c r="AC32" s="6"/>
      <c r="AD32" s="6"/>
      <c r="AE32" s="6"/>
    </row>
    <row r="33" spans="1:31" ht="18" customHeight="1" x14ac:dyDescent="0.4">
      <c r="A33" s="298" t="s">
        <v>61</v>
      </c>
      <c r="B33" s="299"/>
      <c r="C33" s="299"/>
      <c r="D33" s="299"/>
      <c r="E33" s="299"/>
      <c r="F33" s="299"/>
      <c r="G33" s="299"/>
      <c r="H33" s="299"/>
      <c r="I33" s="299"/>
      <c r="J33" s="299"/>
      <c r="K33" s="34"/>
      <c r="L33" s="34"/>
      <c r="M33" s="36"/>
      <c r="N33" s="36"/>
      <c r="O33" s="37"/>
      <c r="P33" s="38"/>
      <c r="Q33" s="38"/>
      <c r="R33" s="38"/>
      <c r="S33" s="48"/>
      <c r="T33" s="48"/>
      <c r="U33" s="48"/>
      <c r="V33" s="35"/>
      <c r="W33" s="35"/>
      <c r="X33" s="54"/>
      <c r="Y33" s="6"/>
      <c r="Z33" s="6"/>
      <c r="AA33" s="6"/>
      <c r="AB33" s="6"/>
      <c r="AC33" s="6"/>
      <c r="AD33" s="6"/>
      <c r="AE33" s="6"/>
    </row>
    <row r="34" spans="1:31" ht="21" customHeight="1" x14ac:dyDescent="0.4">
      <c r="A34" s="300" t="s">
        <v>62</v>
      </c>
      <c r="B34" s="301"/>
      <c r="C34" s="301"/>
      <c r="D34" s="301"/>
      <c r="E34" s="301"/>
      <c r="F34" s="301"/>
      <c r="G34" s="301"/>
      <c r="H34" s="301"/>
      <c r="I34" s="301"/>
      <c r="J34" s="301"/>
      <c r="K34" s="49"/>
      <c r="L34" s="49"/>
      <c r="M34" s="49"/>
      <c r="N34" s="49"/>
      <c r="O34" s="50"/>
      <c r="P34" s="51"/>
      <c r="Q34" s="51"/>
      <c r="R34" s="51"/>
      <c r="S34" s="51"/>
      <c r="T34" s="51"/>
      <c r="U34" s="51"/>
      <c r="V34" s="49"/>
      <c r="W34" s="49"/>
      <c r="X34" s="52"/>
      <c r="Y34" s="6"/>
      <c r="Z34" s="6"/>
      <c r="AA34" s="6"/>
      <c r="AB34" s="6"/>
      <c r="AC34" s="6"/>
      <c r="AD34" s="6"/>
      <c r="AE34" s="6"/>
    </row>
  </sheetData>
  <sheetProtection algorithmName="SHA-512" hashValue="JJSydDe+tN2524Eh+APon4H1p0ZZ2zPRCdZn0qa67Gem5l2v1QQM7ec3RnDBTYY2quqFV0WG8XPbJi2a1Di35w==" saltValue="HlSZIURmZADwH0jckS6yBQ==" spinCount="100000" sheet="1" objects="1" scenarios="1"/>
  <mergeCells count="143">
    <mergeCell ref="B31:X31"/>
    <mergeCell ref="A30:X30"/>
    <mergeCell ref="B29:X29"/>
    <mergeCell ref="A6:B6"/>
    <mergeCell ref="C6:D6"/>
    <mergeCell ref="E6:G6"/>
    <mergeCell ref="H6:O6"/>
    <mergeCell ref="P6:R6"/>
    <mergeCell ref="S6:W6"/>
    <mergeCell ref="E7:G8"/>
    <mergeCell ref="H7:H8"/>
    <mergeCell ref="I7:M8"/>
    <mergeCell ref="N7:O8"/>
    <mergeCell ref="P7:R7"/>
    <mergeCell ref="S7:X7"/>
    <mergeCell ref="P8:R9"/>
    <mergeCell ref="S8:X9"/>
    <mergeCell ref="E9:G9"/>
    <mergeCell ref="I9:M9"/>
    <mergeCell ref="N9:O9"/>
    <mergeCell ref="A10:C10"/>
    <mergeCell ref="D10:O10"/>
    <mergeCell ref="P10:R10"/>
    <mergeCell ref="S10:X10"/>
    <mergeCell ref="A3:R3"/>
    <mergeCell ref="S3:T3"/>
    <mergeCell ref="U3:X3"/>
    <mergeCell ref="A4:G4"/>
    <mergeCell ref="A5:F5"/>
    <mergeCell ref="J5:K5"/>
    <mergeCell ref="L5:N5"/>
    <mergeCell ref="P5:R5"/>
    <mergeCell ref="S5:X5"/>
    <mergeCell ref="A12:B12"/>
    <mergeCell ref="C12:G12"/>
    <mergeCell ref="H12:K12"/>
    <mergeCell ref="M12:N12"/>
    <mergeCell ref="P12:R12"/>
    <mergeCell ref="S12:U12"/>
    <mergeCell ref="V12:X12"/>
    <mergeCell ref="A13:B13"/>
    <mergeCell ref="C13:G13"/>
    <mergeCell ref="H13:K13"/>
    <mergeCell ref="M13:N13"/>
    <mergeCell ref="P13:R13"/>
    <mergeCell ref="S13:U13"/>
    <mergeCell ref="V13:X13"/>
    <mergeCell ref="V14:X14"/>
    <mergeCell ref="A15:B15"/>
    <mergeCell ref="C15:G15"/>
    <mergeCell ref="H15:K15"/>
    <mergeCell ref="M15:N15"/>
    <mergeCell ref="P15:R15"/>
    <mergeCell ref="S15:U15"/>
    <mergeCell ref="V15:X15"/>
    <mergeCell ref="A14:B14"/>
    <mergeCell ref="C14:G14"/>
    <mergeCell ref="H14:K14"/>
    <mergeCell ref="M14:N14"/>
    <mergeCell ref="P14:R14"/>
    <mergeCell ref="S14:U14"/>
    <mergeCell ref="V16:X16"/>
    <mergeCell ref="A17:B17"/>
    <mergeCell ref="C17:G17"/>
    <mergeCell ref="H17:K17"/>
    <mergeCell ref="M17:N17"/>
    <mergeCell ref="P17:R17"/>
    <mergeCell ref="S17:U17"/>
    <mergeCell ref="V17:X17"/>
    <mergeCell ref="A16:B16"/>
    <mergeCell ref="C16:G16"/>
    <mergeCell ref="H16:K16"/>
    <mergeCell ref="M16:N16"/>
    <mergeCell ref="P16:R16"/>
    <mergeCell ref="S16:U16"/>
    <mergeCell ref="V18:X18"/>
    <mergeCell ref="A19:B19"/>
    <mergeCell ref="C19:G19"/>
    <mergeCell ref="H19:K19"/>
    <mergeCell ref="M19:N19"/>
    <mergeCell ref="P19:R19"/>
    <mergeCell ref="S19:U19"/>
    <mergeCell ref="V19:X19"/>
    <mergeCell ref="A18:B18"/>
    <mergeCell ref="C18:G18"/>
    <mergeCell ref="H18:K18"/>
    <mergeCell ref="M18:N18"/>
    <mergeCell ref="P18:R18"/>
    <mergeCell ref="S18:U18"/>
    <mergeCell ref="V20:X20"/>
    <mergeCell ref="A21:B21"/>
    <mergeCell ref="C21:G21"/>
    <mergeCell ref="H21:K21"/>
    <mergeCell ref="M21:N21"/>
    <mergeCell ref="P21:R21"/>
    <mergeCell ref="S21:U21"/>
    <mergeCell ref="V21:X21"/>
    <mergeCell ref="A20:B20"/>
    <mergeCell ref="C20:G20"/>
    <mergeCell ref="H20:K20"/>
    <mergeCell ref="M20:N20"/>
    <mergeCell ref="P20:R20"/>
    <mergeCell ref="S20:U20"/>
    <mergeCell ref="L24:M24"/>
    <mergeCell ref="N24:O24"/>
    <mergeCell ref="V22:X22"/>
    <mergeCell ref="A23:B23"/>
    <mergeCell ref="C23:G23"/>
    <mergeCell ref="H23:K23"/>
    <mergeCell ref="M23:N23"/>
    <mergeCell ref="P23:R23"/>
    <mergeCell ref="S23:U23"/>
    <mergeCell ref="V23:X23"/>
    <mergeCell ref="A22:B22"/>
    <mergeCell ref="C22:G22"/>
    <mergeCell ref="H22:K22"/>
    <mergeCell ref="M22:N22"/>
    <mergeCell ref="P22:R22"/>
    <mergeCell ref="S22:U22"/>
    <mergeCell ref="A33:J33"/>
    <mergeCell ref="A34:J34"/>
    <mergeCell ref="A1:X1"/>
    <mergeCell ref="B2:X2"/>
    <mergeCell ref="A28:B28"/>
    <mergeCell ref="S25:U25"/>
    <mergeCell ref="V25:X25"/>
    <mergeCell ref="P26:R26"/>
    <mergeCell ref="S26:U26"/>
    <mergeCell ref="V26:X26"/>
    <mergeCell ref="P24:R24"/>
    <mergeCell ref="S24:U24"/>
    <mergeCell ref="V24:X24"/>
    <mergeCell ref="C25:D25"/>
    <mergeCell ref="E25:G25"/>
    <mergeCell ref="H25:I25"/>
    <mergeCell ref="J25:K25"/>
    <mergeCell ref="L25:M25"/>
    <mergeCell ref="N25:O25"/>
    <mergeCell ref="P25:R25"/>
    <mergeCell ref="C24:D24"/>
    <mergeCell ref="E24:G24"/>
    <mergeCell ref="H24:I24"/>
    <mergeCell ref="J24:K24"/>
  </mergeCells>
  <phoneticPr fontId="2"/>
  <dataValidations count="6">
    <dataValidation type="decimal" allowBlank="1" showInputMessage="1" showErrorMessage="1" sqref="M13:N23 P13:R23" xr:uid="{95F62EBF-6BCF-4496-9188-504A1F6251B8}">
      <formula1>-9.9E+253</formula1>
      <formula2>9.9E+254</formula2>
    </dataValidation>
    <dataValidation allowBlank="1" showInputMessage="1" showErrorMessage="1" prompt="消費税の計算は切り捨てにて計算になります。" sqref="S25:U25" xr:uid="{6C0BB42A-365B-4A6F-B59D-766460103215}"/>
    <dataValidation type="list" allowBlank="1" showInputMessage="1" showErrorMessage="1" prompt="税率の入力をお願い致します_x000a_8・10・非の対象の税率を入力すると下記の税率欄に反映されます" sqref="L13" xr:uid="{FAFBB58C-5D37-4D76-85D5-3E9277BEBDE8}">
      <formula1>"10%,8%,非"</formula1>
    </dataValidation>
    <dataValidation allowBlank="1" showInputMessage="1" showErrorMessage="1" prompt="住所～事業者登録番号_x000a_社判・入力どちらでも構いません。_x000a_丸印又は押印は忘れずにお願い致します。_x000a_" sqref="S5:X5" xr:uid="{2750319B-AC5B-4502-9C9D-B6475E62B03C}"/>
    <dataValidation allowBlank="1" showInputMessage="1" showErrorMessage="1" prompt="9/12と入力すると令和5年9月12日と表示されます" sqref="U3:X3" xr:uid="{D0309DE0-A2F6-44D1-BCC7-0E3AE55D3C31}"/>
    <dataValidation type="list" allowBlank="1" showInputMessage="1" showErrorMessage="1" sqref="L14:L23" xr:uid="{D1FC0F48-3F27-411C-9008-2AE81D2D59A1}">
      <formula1>"10%,8%,非"</formula1>
    </dataValidation>
  </dataValidations>
  <pageMargins left="0.27559055118110237" right="0.15748031496062992" top="0.51181102362204722" bottom="0.23622047244094491" header="0.31496062992125984" footer="0.11811023622047245"/>
  <pageSetup paperSize="9" scale="80" orientation="landscape" r:id="rId1"/>
  <headerFooter>
    <oddFooter>&amp;R【Ver.2023.9】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記入例</vt:lpstr>
      <vt:lpstr>記入例!Print_Area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ISOMI</dc:creator>
  <cp:lastModifiedBy>ISOMI</cp:lastModifiedBy>
  <cp:lastPrinted>2023-09-04T06:11:45Z</cp:lastPrinted>
  <dcterms:created xsi:type="dcterms:W3CDTF">2023-07-12T02:13:39Z</dcterms:created>
  <dcterms:modified xsi:type="dcterms:W3CDTF">2023-09-06T01:13:49Z</dcterms:modified>
</cp:coreProperties>
</file>